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20730" windowHeight="11700"/>
  </bookViews>
  <sheets>
    <sheet name="1 полугодие" sheetId="1" r:id="rId1"/>
    <sheet name="2 полугодие" sheetId="2" r:id="rId2"/>
  </sheets>
  <definedNames>
    <definedName name="_xlnm.Print_Titles" localSheetId="0">'1 полугодие'!$10:$11</definedName>
    <definedName name="_xlnm.Print_Titles" localSheetId="1">'2 полугодие'!$4:$5</definedName>
  </definedNames>
  <calcPr calcId="144525"/>
</workbook>
</file>

<file path=xl/calcChain.xml><?xml version="1.0" encoding="utf-8"?>
<calcChain xmlns="http://schemas.openxmlformats.org/spreadsheetml/2006/main">
  <c r="U85" i="2" l="1"/>
  <c r="F146" i="1"/>
  <c r="K146" i="1"/>
  <c r="P146" i="1"/>
  <c r="U146" i="1"/>
  <c r="F149" i="1"/>
  <c r="K149" i="1"/>
  <c r="V149" i="1" s="1"/>
  <c r="P149" i="1"/>
  <c r="U149" i="1"/>
  <c r="F151" i="1"/>
  <c r="K151" i="1"/>
  <c r="P151" i="1"/>
  <c r="U151" i="1"/>
  <c r="F143" i="1"/>
  <c r="K143" i="1"/>
  <c r="P143" i="1"/>
  <c r="U143" i="1"/>
  <c r="U74" i="1"/>
  <c r="V146" i="1" l="1"/>
  <c r="V151" i="1"/>
  <c r="V143" i="1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52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35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16" i="2"/>
  <c r="Z97" i="2"/>
  <c r="Z98" i="2"/>
  <c r="Z99" i="2"/>
  <c r="Z100" i="2"/>
  <c r="Z101" i="2"/>
  <c r="Z102" i="2"/>
  <c r="Z104" i="2"/>
  <c r="Z105" i="2"/>
  <c r="Z106" i="2"/>
  <c r="Z107" i="2"/>
  <c r="Z108" i="2"/>
  <c r="Z109" i="2"/>
  <c r="Z110" i="2"/>
  <c r="Z111" i="2"/>
  <c r="Z112" i="2"/>
  <c r="Z113" i="2"/>
  <c r="Z114" i="2"/>
  <c r="Z96" i="2"/>
  <c r="Z79" i="2"/>
  <c r="Z80" i="2"/>
  <c r="Z81" i="2"/>
  <c r="Z82" i="2"/>
  <c r="Z83" i="2"/>
  <c r="Z84" i="2"/>
  <c r="Z86" i="2"/>
  <c r="Z87" i="2"/>
  <c r="Z88" i="2"/>
  <c r="Z89" i="2"/>
  <c r="Z90" i="2"/>
  <c r="Z91" i="2"/>
  <c r="Z92" i="2"/>
  <c r="Z93" i="2"/>
  <c r="Z94" i="2"/>
  <c r="Z78" i="2"/>
  <c r="Z64" i="2"/>
  <c r="Z65" i="2"/>
  <c r="Z66" i="2"/>
  <c r="Z68" i="2"/>
  <c r="Z69" i="2"/>
  <c r="Z70" i="2"/>
  <c r="Z71" i="2"/>
  <c r="Z72" i="2"/>
  <c r="Z73" i="2"/>
  <c r="Z74" i="2"/>
  <c r="Z75" i="2"/>
  <c r="Z76" i="2"/>
  <c r="Z63" i="2"/>
  <c r="Z50" i="2"/>
  <c r="Z51" i="2"/>
  <c r="Z52" i="2"/>
  <c r="Z53" i="2"/>
  <c r="Z54" i="2"/>
  <c r="Z55" i="2"/>
  <c r="Z56" i="2"/>
  <c r="Z57" i="2"/>
  <c r="Z58" i="2"/>
  <c r="Z59" i="2"/>
  <c r="Z60" i="2"/>
  <c r="Z61" i="2"/>
  <c r="Z49" i="2"/>
  <c r="Z37" i="2"/>
  <c r="Z38" i="2"/>
  <c r="Z39" i="2"/>
  <c r="Z40" i="2"/>
  <c r="Z41" i="2"/>
  <c r="Z42" i="2"/>
  <c r="Z43" i="2"/>
  <c r="Z45" i="2"/>
  <c r="Z36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52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35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16" i="2"/>
  <c r="U97" i="2"/>
  <c r="U98" i="2"/>
  <c r="U99" i="2"/>
  <c r="U100" i="2"/>
  <c r="U101" i="2"/>
  <c r="U102" i="2"/>
  <c r="U104" i="2"/>
  <c r="U105" i="2"/>
  <c r="U106" i="2"/>
  <c r="U107" i="2"/>
  <c r="U108" i="2"/>
  <c r="U109" i="2"/>
  <c r="U110" i="2"/>
  <c r="U111" i="2"/>
  <c r="U112" i="2"/>
  <c r="U113" i="2"/>
  <c r="U114" i="2"/>
  <c r="U96" i="2"/>
  <c r="U79" i="2"/>
  <c r="U80" i="2"/>
  <c r="U81" i="2"/>
  <c r="U82" i="2"/>
  <c r="U83" i="2"/>
  <c r="U84" i="2"/>
  <c r="U86" i="2"/>
  <c r="U87" i="2"/>
  <c r="U88" i="2"/>
  <c r="U89" i="2"/>
  <c r="U90" i="2"/>
  <c r="U91" i="2"/>
  <c r="U92" i="2"/>
  <c r="U93" i="2"/>
  <c r="U94" i="2"/>
  <c r="U78" i="2"/>
  <c r="U64" i="2"/>
  <c r="U65" i="2"/>
  <c r="U66" i="2"/>
  <c r="U68" i="2"/>
  <c r="U69" i="2"/>
  <c r="U70" i="2"/>
  <c r="U71" i="2"/>
  <c r="U72" i="2"/>
  <c r="U73" i="2"/>
  <c r="U74" i="2"/>
  <c r="U75" i="2"/>
  <c r="U76" i="2"/>
  <c r="U63" i="2"/>
  <c r="U50" i="2"/>
  <c r="U51" i="2"/>
  <c r="U52" i="2"/>
  <c r="U53" i="2"/>
  <c r="U54" i="2"/>
  <c r="U55" i="2"/>
  <c r="U56" i="2"/>
  <c r="U57" i="2"/>
  <c r="U58" i="2"/>
  <c r="U59" i="2"/>
  <c r="U60" i="2"/>
  <c r="U61" i="2"/>
  <c r="U49" i="2"/>
  <c r="U37" i="2"/>
  <c r="U38" i="2"/>
  <c r="U39" i="2"/>
  <c r="U40" i="2"/>
  <c r="U41" i="2"/>
  <c r="U42" i="2"/>
  <c r="U43" i="2"/>
  <c r="U44" i="2"/>
  <c r="U45" i="2"/>
  <c r="U36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52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35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16" i="2"/>
  <c r="P97" i="2"/>
  <c r="P98" i="2"/>
  <c r="P99" i="2"/>
  <c r="P100" i="2"/>
  <c r="P101" i="2"/>
  <c r="P102" i="2"/>
  <c r="P104" i="2"/>
  <c r="P105" i="2"/>
  <c r="P106" i="2"/>
  <c r="P107" i="2"/>
  <c r="P108" i="2"/>
  <c r="P109" i="2"/>
  <c r="P110" i="2"/>
  <c r="P111" i="2"/>
  <c r="P112" i="2"/>
  <c r="P113" i="2"/>
  <c r="P114" i="2"/>
  <c r="P96" i="2"/>
  <c r="P79" i="2"/>
  <c r="P80" i="2"/>
  <c r="P81" i="2"/>
  <c r="P82" i="2"/>
  <c r="P83" i="2"/>
  <c r="P84" i="2"/>
  <c r="P86" i="2"/>
  <c r="P87" i="2"/>
  <c r="P88" i="2"/>
  <c r="P89" i="2"/>
  <c r="P90" i="2"/>
  <c r="P91" i="2"/>
  <c r="P92" i="2"/>
  <c r="P93" i="2"/>
  <c r="P78" i="2"/>
  <c r="P64" i="2"/>
  <c r="P65" i="2"/>
  <c r="P66" i="2"/>
  <c r="P68" i="2"/>
  <c r="P69" i="2"/>
  <c r="P70" i="2"/>
  <c r="P71" i="2"/>
  <c r="P72" i="2"/>
  <c r="P73" i="2"/>
  <c r="P74" i="2"/>
  <c r="P75" i="2"/>
  <c r="P76" i="2"/>
  <c r="P63" i="2"/>
  <c r="P50" i="2"/>
  <c r="P51" i="2"/>
  <c r="P52" i="2"/>
  <c r="P53" i="2"/>
  <c r="P54" i="2"/>
  <c r="P55" i="2"/>
  <c r="P56" i="2"/>
  <c r="P57" i="2"/>
  <c r="P58" i="2"/>
  <c r="P59" i="2"/>
  <c r="P60" i="2"/>
  <c r="P61" i="2"/>
  <c r="P49" i="2"/>
  <c r="P37" i="2"/>
  <c r="P38" i="2"/>
  <c r="P39" i="2"/>
  <c r="P40" i="2"/>
  <c r="P41" i="2"/>
  <c r="P42" i="2"/>
  <c r="P43" i="2"/>
  <c r="P44" i="2"/>
  <c r="P45" i="2"/>
  <c r="P36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52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35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1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4" i="2"/>
  <c r="K96" i="2"/>
  <c r="K79" i="2"/>
  <c r="K80" i="2"/>
  <c r="K81" i="2"/>
  <c r="K82" i="2"/>
  <c r="K83" i="2"/>
  <c r="K84" i="2"/>
  <c r="K86" i="2"/>
  <c r="K87" i="2"/>
  <c r="K88" i="2"/>
  <c r="K89" i="2"/>
  <c r="K90" i="2"/>
  <c r="K91" i="2"/>
  <c r="K92" i="2"/>
  <c r="K93" i="2"/>
  <c r="K94" i="2"/>
  <c r="K78" i="2"/>
  <c r="K64" i="2"/>
  <c r="K65" i="2"/>
  <c r="K66" i="2"/>
  <c r="K68" i="2"/>
  <c r="K69" i="2"/>
  <c r="K70" i="2"/>
  <c r="K71" i="2"/>
  <c r="K72" i="2"/>
  <c r="K73" i="2"/>
  <c r="K74" i="2"/>
  <c r="K75" i="2"/>
  <c r="K76" i="2"/>
  <c r="K63" i="2"/>
  <c r="K50" i="2"/>
  <c r="K51" i="2"/>
  <c r="K52" i="2"/>
  <c r="K53" i="2"/>
  <c r="K54" i="2"/>
  <c r="K55" i="2"/>
  <c r="K56" i="2"/>
  <c r="K57" i="2"/>
  <c r="K58" i="2"/>
  <c r="K59" i="2"/>
  <c r="K60" i="2"/>
  <c r="K61" i="2"/>
  <c r="K49" i="2"/>
  <c r="K37" i="2"/>
  <c r="K38" i="2"/>
  <c r="K39" i="2"/>
  <c r="K40" i="2"/>
  <c r="K41" i="2"/>
  <c r="K42" i="2"/>
  <c r="K43" i="2"/>
  <c r="K44" i="2"/>
  <c r="K45" i="2"/>
  <c r="K36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52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35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16" i="2"/>
  <c r="F97" i="2"/>
  <c r="F98" i="2"/>
  <c r="F99" i="2"/>
  <c r="F100" i="2"/>
  <c r="F101" i="2"/>
  <c r="F102" i="2"/>
  <c r="F104" i="2"/>
  <c r="F105" i="2"/>
  <c r="F106" i="2"/>
  <c r="F107" i="2"/>
  <c r="F108" i="2"/>
  <c r="F109" i="2"/>
  <c r="F110" i="2"/>
  <c r="F111" i="2"/>
  <c r="F112" i="2"/>
  <c r="F113" i="2"/>
  <c r="F114" i="2"/>
  <c r="F96" i="2"/>
  <c r="F79" i="2"/>
  <c r="F80" i="2"/>
  <c r="F81" i="2"/>
  <c r="F82" i="2"/>
  <c r="F83" i="2"/>
  <c r="F84" i="2"/>
  <c r="F86" i="2"/>
  <c r="F87" i="2"/>
  <c r="F88" i="2"/>
  <c r="F89" i="2"/>
  <c r="F90" i="2"/>
  <c r="F91" i="2"/>
  <c r="F92" i="2"/>
  <c r="F93" i="2"/>
  <c r="F94" i="2"/>
  <c r="F78" i="2"/>
  <c r="F64" i="2"/>
  <c r="F65" i="2"/>
  <c r="F66" i="2"/>
  <c r="F68" i="2"/>
  <c r="F69" i="2"/>
  <c r="F70" i="2"/>
  <c r="F71" i="2"/>
  <c r="F72" i="2"/>
  <c r="F73" i="2"/>
  <c r="F74" i="2"/>
  <c r="F75" i="2"/>
  <c r="F76" i="2"/>
  <c r="F63" i="2"/>
  <c r="F50" i="2"/>
  <c r="F51" i="2"/>
  <c r="F52" i="2"/>
  <c r="F53" i="2"/>
  <c r="F54" i="2"/>
  <c r="F55" i="2"/>
  <c r="F56" i="2"/>
  <c r="F57" i="2"/>
  <c r="F58" i="2"/>
  <c r="F59" i="2"/>
  <c r="F60" i="2"/>
  <c r="F61" i="2"/>
  <c r="F49" i="2"/>
  <c r="F37" i="2"/>
  <c r="F38" i="2"/>
  <c r="F39" i="2"/>
  <c r="F40" i="2"/>
  <c r="F41" i="2"/>
  <c r="F42" i="2"/>
  <c r="F43" i="2"/>
  <c r="F44" i="2"/>
  <c r="F45" i="2"/>
  <c r="F36" i="2"/>
  <c r="Z27" i="2"/>
  <c r="Z28" i="2"/>
  <c r="Z29" i="2"/>
  <c r="Z30" i="2"/>
  <c r="Z31" i="2"/>
  <c r="Z32" i="2"/>
  <c r="Z33" i="2"/>
  <c r="Z34" i="2"/>
  <c r="Z26" i="2"/>
  <c r="Z16" i="2"/>
  <c r="U27" i="2"/>
  <c r="U28" i="2"/>
  <c r="U29" i="2"/>
  <c r="U30" i="2"/>
  <c r="U31" i="2"/>
  <c r="U32" i="2"/>
  <c r="U33" i="2"/>
  <c r="U34" i="2"/>
  <c r="U26" i="2"/>
  <c r="P27" i="2"/>
  <c r="P28" i="2"/>
  <c r="P29" i="2"/>
  <c r="P30" i="2"/>
  <c r="P31" i="2"/>
  <c r="P32" i="2"/>
  <c r="P33" i="2"/>
  <c r="P34" i="2"/>
  <c r="P26" i="2"/>
  <c r="K27" i="2"/>
  <c r="K28" i="2"/>
  <c r="K29" i="2"/>
  <c r="K30" i="2"/>
  <c r="K31" i="2"/>
  <c r="K32" i="2"/>
  <c r="K33" i="2"/>
  <c r="K34" i="2"/>
  <c r="K26" i="2"/>
  <c r="F27" i="2"/>
  <c r="F28" i="2"/>
  <c r="F29" i="2"/>
  <c r="F30" i="2"/>
  <c r="F31" i="2"/>
  <c r="F32" i="2"/>
  <c r="F33" i="2"/>
  <c r="F34" i="2"/>
  <c r="F26" i="2"/>
  <c r="Z8" i="2"/>
  <c r="Z9" i="2"/>
  <c r="Z10" i="2"/>
  <c r="Z11" i="2"/>
  <c r="Z12" i="2"/>
  <c r="Z13" i="2"/>
  <c r="Z14" i="2"/>
  <c r="Z7" i="2"/>
  <c r="U8" i="2"/>
  <c r="U9" i="2"/>
  <c r="U10" i="2"/>
  <c r="U11" i="2"/>
  <c r="U12" i="2"/>
  <c r="U13" i="2"/>
  <c r="U14" i="2"/>
  <c r="U7" i="2"/>
  <c r="P8" i="2"/>
  <c r="P9" i="2"/>
  <c r="P10" i="2"/>
  <c r="P11" i="2"/>
  <c r="P12" i="2"/>
  <c r="P13" i="2"/>
  <c r="P14" i="2"/>
  <c r="P7" i="2"/>
  <c r="K8" i="2"/>
  <c r="K9" i="2"/>
  <c r="K10" i="2"/>
  <c r="K11" i="2"/>
  <c r="K12" i="2"/>
  <c r="K13" i="2"/>
  <c r="K14" i="2"/>
  <c r="K7" i="2"/>
  <c r="F8" i="2"/>
  <c r="F9" i="2"/>
  <c r="F10" i="2"/>
  <c r="F11" i="2"/>
  <c r="AA11" i="2" s="1"/>
  <c r="F12" i="2"/>
  <c r="AA12" i="2" s="1"/>
  <c r="F13" i="2"/>
  <c r="F14" i="2"/>
  <c r="F7" i="2"/>
  <c r="AA7" i="2" s="1"/>
  <c r="AA51" i="2" l="1"/>
  <c r="AA75" i="2"/>
  <c r="AA71" i="2"/>
  <c r="AA66" i="2"/>
  <c r="AA94" i="2"/>
  <c r="AA90" i="2"/>
  <c r="AA86" i="2"/>
  <c r="AA81" i="2"/>
  <c r="AA79" i="2"/>
  <c r="AA108" i="2"/>
  <c r="AA99" i="2"/>
  <c r="AA127" i="2"/>
  <c r="AA119" i="2"/>
  <c r="AA148" i="2"/>
  <c r="AA144" i="2"/>
  <c r="AA137" i="2"/>
  <c r="AA112" i="2"/>
  <c r="AA104" i="2"/>
  <c r="AA131" i="2"/>
  <c r="AA123" i="2"/>
  <c r="AA117" i="2"/>
  <c r="AA140" i="2"/>
  <c r="AA165" i="2"/>
  <c r="AA59" i="2"/>
  <c r="AA55" i="2"/>
  <c r="AA43" i="2"/>
  <c r="AA39" i="2"/>
  <c r="AA34" i="2"/>
  <c r="AA30" i="2"/>
  <c r="AA162" i="2"/>
  <c r="AA158" i="2"/>
  <c r="AA155" i="2"/>
  <c r="AA13" i="2"/>
  <c r="AA9" i="2"/>
  <c r="AA33" i="2"/>
  <c r="AA29" i="2"/>
  <c r="AA36" i="2"/>
  <c r="AA42" i="2"/>
  <c r="AA38" i="2"/>
  <c r="AA49" i="2"/>
  <c r="AA58" i="2"/>
  <c r="AA54" i="2"/>
  <c r="AA50" i="2"/>
  <c r="AA74" i="2"/>
  <c r="AA70" i="2"/>
  <c r="AA65" i="2"/>
  <c r="AA93" i="2"/>
  <c r="AA89" i="2"/>
  <c r="AA84" i="2"/>
  <c r="AA80" i="2"/>
  <c r="AA96" i="2"/>
  <c r="AA111" i="2"/>
  <c r="AA107" i="2"/>
  <c r="AA102" i="2"/>
  <c r="AA98" i="2"/>
  <c r="AA130" i="2"/>
  <c r="AA126" i="2"/>
  <c r="AA122" i="2"/>
  <c r="AA118" i="2"/>
  <c r="AA135" i="2"/>
  <c r="AA147" i="2"/>
  <c r="AA143" i="2"/>
  <c r="AA164" i="2"/>
  <c r="AA161" i="2"/>
  <c r="AA157" i="2"/>
  <c r="AA154" i="2"/>
  <c r="AA10" i="2"/>
  <c r="AA32" i="2"/>
  <c r="AA28" i="2"/>
  <c r="AA45" i="2"/>
  <c r="AA41" i="2"/>
  <c r="AA61" i="2"/>
  <c r="AA57" i="2"/>
  <c r="AA53" i="2"/>
  <c r="AA63" i="2"/>
  <c r="AA73" i="2"/>
  <c r="AA69" i="2"/>
  <c r="AA64" i="2"/>
  <c r="AA92" i="2"/>
  <c r="AA88" i="2"/>
  <c r="AA83" i="2"/>
  <c r="AA114" i="2"/>
  <c r="AA110" i="2"/>
  <c r="AA106" i="2"/>
  <c r="AA101" i="2"/>
  <c r="AA97" i="2"/>
  <c r="AA129" i="2"/>
  <c r="AA125" i="2"/>
  <c r="AA121" i="2"/>
  <c r="AA150" i="2"/>
  <c r="AA146" i="2"/>
  <c r="AA142" i="2"/>
  <c r="AA139" i="2"/>
  <c r="AA136" i="2"/>
  <c r="AA160" i="2"/>
  <c r="AA14" i="2"/>
  <c r="AA8" i="2"/>
  <c r="AA26" i="2"/>
  <c r="AA31" i="2"/>
  <c r="AA27" i="2"/>
  <c r="AA44" i="2"/>
  <c r="AA40" i="2"/>
  <c r="AA37" i="2"/>
  <c r="AA60" i="2"/>
  <c r="AA56" i="2"/>
  <c r="AA52" i="2"/>
  <c r="AA76" i="2"/>
  <c r="AA72" i="2"/>
  <c r="AA68" i="2"/>
  <c r="AA78" i="2"/>
  <c r="AA91" i="2"/>
  <c r="AA87" i="2"/>
  <c r="AA82" i="2"/>
  <c r="AA113" i="2"/>
  <c r="AA109" i="2"/>
  <c r="AA105" i="2"/>
  <c r="AA100" i="2"/>
  <c r="AA116" i="2"/>
  <c r="AA128" i="2"/>
  <c r="AA124" i="2"/>
  <c r="AA120" i="2"/>
  <c r="AA149" i="2"/>
  <c r="AA145" i="2"/>
  <c r="AA141" i="2"/>
  <c r="AA138" i="2"/>
  <c r="AA152" i="2"/>
  <c r="AA163" i="2"/>
  <c r="AA159" i="2"/>
  <c r="AA156" i="2"/>
  <c r="AA153" i="2"/>
  <c r="Z17" i="2"/>
  <c r="Z18" i="2"/>
  <c r="Z19" i="2"/>
  <c r="Z20" i="2"/>
  <c r="Z21" i="2"/>
  <c r="Z22" i="2"/>
  <c r="Z23" i="2"/>
  <c r="Z24" i="2"/>
  <c r="U17" i="2"/>
  <c r="U18" i="2"/>
  <c r="U19" i="2"/>
  <c r="U20" i="2"/>
  <c r="U21" i="2"/>
  <c r="U22" i="2"/>
  <c r="U23" i="2"/>
  <c r="U24" i="2"/>
  <c r="U16" i="2"/>
  <c r="P17" i="2"/>
  <c r="P18" i="2"/>
  <c r="P19" i="2"/>
  <c r="P20" i="2"/>
  <c r="P21" i="2"/>
  <c r="P22" i="2"/>
  <c r="P23" i="2"/>
  <c r="P24" i="2"/>
  <c r="P16" i="2"/>
  <c r="K17" i="2"/>
  <c r="K18" i="2"/>
  <c r="K19" i="2"/>
  <c r="K20" i="2"/>
  <c r="K21" i="2"/>
  <c r="K22" i="2"/>
  <c r="K23" i="2"/>
  <c r="K24" i="2"/>
  <c r="K16" i="2"/>
  <c r="F17" i="2"/>
  <c r="F18" i="2"/>
  <c r="F19" i="2"/>
  <c r="F20" i="2"/>
  <c r="F21" i="2"/>
  <c r="F22" i="2"/>
  <c r="F23" i="2"/>
  <c r="F24" i="2"/>
  <c r="F16" i="2"/>
  <c r="F22" i="1"/>
  <c r="P22" i="1"/>
  <c r="U22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57" i="1"/>
  <c r="U142" i="1"/>
  <c r="U144" i="1"/>
  <c r="U145" i="1"/>
  <c r="U147" i="1"/>
  <c r="U148" i="1"/>
  <c r="U150" i="1"/>
  <c r="U152" i="1"/>
  <c r="U153" i="1"/>
  <c r="U154" i="1"/>
  <c r="U155" i="1"/>
  <c r="U141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22" i="1"/>
  <c r="U103" i="1"/>
  <c r="U104" i="1"/>
  <c r="U105" i="1"/>
  <c r="U106" i="1"/>
  <c r="U107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02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84" i="1"/>
  <c r="U70" i="1"/>
  <c r="U71" i="1"/>
  <c r="U73" i="1"/>
  <c r="U75" i="1"/>
  <c r="U76" i="1"/>
  <c r="U77" i="1"/>
  <c r="U81" i="1"/>
  <c r="U69" i="1"/>
  <c r="U55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57" i="1"/>
  <c r="P142" i="1"/>
  <c r="P144" i="1"/>
  <c r="P145" i="1"/>
  <c r="P147" i="1"/>
  <c r="P148" i="1"/>
  <c r="P150" i="1"/>
  <c r="P152" i="1"/>
  <c r="P153" i="1"/>
  <c r="P154" i="1"/>
  <c r="P155" i="1"/>
  <c r="P14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2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02" i="1"/>
  <c r="P85" i="1"/>
  <c r="P86" i="1"/>
  <c r="P87" i="1"/>
  <c r="P88" i="1"/>
  <c r="P89" i="1"/>
  <c r="P91" i="1"/>
  <c r="P92" i="1"/>
  <c r="P93" i="1"/>
  <c r="P94" i="1"/>
  <c r="P95" i="1"/>
  <c r="P96" i="1"/>
  <c r="P97" i="1"/>
  <c r="P98" i="1"/>
  <c r="P99" i="1"/>
  <c r="P100" i="1"/>
  <c r="P84" i="1"/>
  <c r="P70" i="1"/>
  <c r="P71" i="1"/>
  <c r="P72" i="1"/>
  <c r="P73" i="1"/>
  <c r="P75" i="1"/>
  <c r="P76" i="1"/>
  <c r="P77" i="1"/>
  <c r="P78" i="1"/>
  <c r="P79" i="1"/>
  <c r="P80" i="1"/>
  <c r="P81" i="1"/>
  <c r="P82" i="1"/>
  <c r="P69" i="1"/>
  <c r="P55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57" i="1"/>
  <c r="K142" i="1"/>
  <c r="K144" i="1"/>
  <c r="K145" i="1"/>
  <c r="K147" i="1"/>
  <c r="K148" i="1"/>
  <c r="K150" i="1"/>
  <c r="K152" i="1"/>
  <c r="K153" i="1"/>
  <c r="K154" i="1"/>
  <c r="K155" i="1"/>
  <c r="K14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2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02" i="1"/>
  <c r="K85" i="1"/>
  <c r="K86" i="1"/>
  <c r="K87" i="1"/>
  <c r="K88" i="1"/>
  <c r="K89" i="1"/>
  <c r="K91" i="1"/>
  <c r="K93" i="1"/>
  <c r="K94" i="1"/>
  <c r="K95" i="1"/>
  <c r="K96" i="1"/>
  <c r="K97" i="1"/>
  <c r="K98" i="1"/>
  <c r="K99" i="1"/>
  <c r="K100" i="1"/>
  <c r="K84" i="1"/>
  <c r="K70" i="1"/>
  <c r="K71" i="1"/>
  <c r="K72" i="1"/>
  <c r="K73" i="1"/>
  <c r="K75" i="1"/>
  <c r="K76" i="1"/>
  <c r="K77" i="1"/>
  <c r="K78" i="1"/>
  <c r="K79" i="1"/>
  <c r="K80" i="1"/>
  <c r="K81" i="1"/>
  <c r="K82" i="1"/>
  <c r="K69" i="1"/>
  <c r="K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57" i="1"/>
  <c r="F142" i="1"/>
  <c r="F144" i="1"/>
  <c r="F145" i="1"/>
  <c r="F147" i="1"/>
  <c r="F148" i="1"/>
  <c r="F150" i="1"/>
  <c r="F152" i="1"/>
  <c r="F153" i="1"/>
  <c r="F154" i="1"/>
  <c r="F155" i="1"/>
  <c r="F14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2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2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84" i="1"/>
  <c r="F70" i="1"/>
  <c r="F71" i="1"/>
  <c r="F72" i="1"/>
  <c r="F73" i="1"/>
  <c r="F75" i="1"/>
  <c r="F76" i="1"/>
  <c r="F77" i="1"/>
  <c r="F78" i="1"/>
  <c r="F79" i="1"/>
  <c r="F80" i="1"/>
  <c r="F81" i="1"/>
  <c r="F82" i="1"/>
  <c r="F69" i="1"/>
  <c r="F55" i="1"/>
  <c r="U56" i="1"/>
  <c r="U57" i="1"/>
  <c r="U58" i="1"/>
  <c r="U59" i="1"/>
  <c r="U60" i="1"/>
  <c r="U61" i="1"/>
  <c r="U62" i="1"/>
  <c r="U63" i="1"/>
  <c r="U64" i="1"/>
  <c r="U65" i="1"/>
  <c r="U66" i="1"/>
  <c r="U67" i="1"/>
  <c r="U42" i="1"/>
  <c r="P56" i="1"/>
  <c r="P57" i="1"/>
  <c r="P58" i="1"/>
  <c r="P59" i="1"/>
  <c r="P60" i="1"/>
  <c r="P61" i="1"/>
  <c r="P62" i="1"/>
  <c r="P63" i="1"/>
  <c r="P64" i="1"/>
  <c r="P65" i="1"/>
  <c r="P66" i="1"/>
  <c r="P67" i="1"/>
  <c r="P42" i="1"/>
  <c r="K56" i="1"/>
  <c r="K57" i="1"/>
  <c r="K58" i="1"/>
  <c r="K59" i="1"/>
  <c r="K60" i="1"/>
  <c r="K61" i="1"/>
  <c r="K62" i="1"/>
  <c r="K63" i="1"/>
  <c r="K64" i="1"/>
  <c r="K65" i="1"/>
  <c r="K66" i="1"/>
  <c r="K67" i="1"/>
  <c r="K42" i="1"/>
  <c r="F56" i="1"/>
  <c r="F57" i="1"/>
  <c r="F58" i="1"/>
  <c r="F59" i="1"/>
  <c r="F60" i="1"/>
  <c r="F61" i="1"/>
  <c r="F62" i="1"/>
  <c r="F63" i="1"/>
  <c r="F64" i="1"/>
  <c r="F65" i="1"/>
  <c r="F66" i="1"/>
  <c r="F67" i="1"/>
  <c r="F42" i="1"/>
  <c r="U43" i="1"/>
  <c r="U44" i="1"/>
  <c r="U45" i="1"/>
  <c r="U46" i="1"/>
  <c r="U47" i="1"/>
  <c r="U48" i="1"/>
  <c r="U49" i="1"/>
  <c r="U50" i="1"/>
  <c r="U51" i="1"/>
  <c r="P43" i="1"/>
  <c r="P44" i="1"/>
  <c r="P45" i="1"/>
  <c r="P46" i="1"/>
  <c r="P47" i="1"/>
  <c r="P48" i="1"/>
  <c r="P49" i="1"/>
  <c r="P50" i="1"/>
  <c r="P51" i="1"/>
  <c r="K43" i="1"/>
  <c r="K44" i="1"/>
  <c r="K45" i="1"/>
  <c r="K46" i="1"/>
  <c r="K47" i="1"/>
  <c r="K48" i="1"/>
  <c r="K49" i="1"/>
  <c r="K50" i="1"/>
  <c r="K51" i="1"/>
  <c r="U34" i="1"/>
  <c r="U35" i="1"/>
  <c r="U36" i="1"/>
  <c r="U37" i="1"/>
  <c r="U38" i="1"/>
  <c r="U39" i="1"/>
  <c r="U40" i="1"/>
  <c r="U33" i="1"/>
  <c r="U32" i="1"/>
  <c r="P34" i="1"/>
  <c r="P35" i="1"/>
  <c r="P36" i="1"/>
  <c r="P37" i="1"/>
  <c r="P38" i="1"/>
  <c r="P39" i="1"/>
  <c r="P40" i="1"/>
  <c r="P33" i="1"/>
  <c r="P32" i="1"/>
  <c r="K34" i="1"/>
  <c r="K35" i="1"/>
  <c r="K36" i="1"/>
  <c r="K37" i="1"/>
  <c r="K38" i="1"/>
  <c r="K39" i="1"/>
  <c r="K40" i="1"/>
  <c r="K33" i="1"/>
  <c r="K32" i="1"/>
  <c r="F34" i="1"/>
  <c r="F35" i="1"/>
  <c r="F36" i="1"/>
  <c r="F37" i="1"/>
  <c r="F38" i="1"/>
  <c r="F39" i="1"/>
  <c r="F40" i="1"/>
  <c r="F33" i="1"/>
  <c r="F32" i="1"/>
  <c r="U30" i="1"/>
  <c r="U24" i="1"/>
  <c r="U25" i="1"/>
  <c r="U26" i="1"/>
  <c r="U27" i="1"/>
  <c r="U28" i="1"/>
  <c r="U29" i="1"/>
  <c r="U23" i="1"/>
  <c r="P30" i="1"/>
  <c r="P24" i="1"/>
  <c r="P25" i="1"/>
  <c r="P26" i="1"/>
  <c r="P27" i="1"/>
  <c r="P28" i="1"/>
  <c r="P29" i="1"/>
  <c r="K30" i="1"/>
  <c r="K24" i="1"/>
  <c r="K25" i="1"/>
  <c r="K26" i="1"/>
  <c r="K27" i="1"/>
  <c r="K28" i="1"/>
  <c r="K29" i="1"/>
  <c r="K23" i="1"/>
  <c r="F30" i="1"/>
  <c r="F25" i="1"/>
  <c r="F26" i="1"/>
  <c r="F27" i="1"/>
  <c r="F28" i="1"/>
  <c r="F29" i="1"/>
  <c r="F23" i="1"/>
  <c r="U20" i="1"/>
  <c r="U15" i="1"/>
  <c r="U16" i="1"/>
  <c r="U17" i="1"/>
  <c r="U18" i="1"/>
  <c r="U19" i="1"/>
  <c r="U14" i="1"/>
  <c r="U13" i="1"/>
  <c r="P20" i="1"/>
  <c r="P15" i="1"/>
  <c r="P16" i="1"/>
  <c r="P17" i="1"/>
  <c r="P18" i="1"/>
  <c r="P19" i="1"/>
  <c r="P14" i="1"/>
  <c r="P13" i="1"/>
  <c r="F51" i="1"/>
  <c r="F43" i="1"/>
  <c r="F44" i="1"/>
  <c r="F45" i="1"/>
  <c r="F46" i="1"/>
  <c r="F47" i="1"/>
  <c r="F48" i="1"/>
  <c r="F49" i="1"/>
  <c r="F50" i="1"/>
  <c r="F20" i="1"/>
  <c r="F15" i="1"/>
  <c r="F16" i="1"/>
  <c r="F17" i="1"/>
  <c r="F18" i="1"/>
  <c r="F19" i="1"/>
  <c r="F14" i="1"/>
  <c r="F13" i="1"/>
  <c r="K15" i="1"/>
  <c r="K16" i="1"/>
  <c r="K17" i="1"/>
  <c r="K18" i="1"/>
  <c r="K19" i="1"/>
  <c r="K14" i="1"/>
  <c r="K20" i="1"/>
  <c r="K13" i="1"/>
  <c r="F24" i="1"/>
  <c r="V42" i="1" l="1"/>
  <c r="V22" i="1"/>
  <c r="V48" i="1"/>
  <c r="AB42" i="2" s="1"/>
  <c r="AD42" i="2" s="1"/>
  <c r="V44" i="1"/>
  <c r="AB38" i="2" s="1"/>
  <c r="AD38" i="2" s="1"/>
  <c r="V61" i="1"/>
  <c r="AB55" i="2" s="1"/>
  <c r="AD55" i="2" s="1"/>
  <c r="V77" i="1"/>
  <c r="AB71" i="2" s="1"/>
  <c r="AD71" i="2" s="1"/>
  <c r="V114" i="1"/>
  <c r="AB108" i="2" s="1"/>
  <c r="AD108" i="2" s="1"/>
  <c r="V24" i="1"/>
  <c r="V65" i="1"/>
  <c r="AB59" i="2" s="1"/>
  <c r="AD59" i="2" s="1"/>
  <c r="AB86" i="2"/>
  <c r="AD86" i="2" s="1"/>
  <c r="V57" i="1"/>
  <c r="AB51" i="2" s="1"/>
  <c r="AD51" i="2" s="1"/>
  <c r="V81" i="1"/>
  <c r="AB75" i="2" s="1"/>
  <c r="AD75" i="2" s="1"/>
  <c r="V72" i="1"/>
  <c r="AB66" i="2" s="1"/>
  <c r="AD66" i="2" s="1"/>
  <c r="V100" i="1"/>
  <c r="AB94" i="2" s="1"/>
  <c r="AD94" i="2" s="1"/>
  <c r="V96" i="1"/>
  <c r="AB90" i="2" s="1"/>
  <c r="AD90" i="2" s="1"/>
  <c r="V87" i="1"/>
  <c r="AB81" i="2" s="1"/>
  <c r="AD81" i="2" s="1"/>
  <c r="V85" i="1"/>
  <c r="AB79" i="2" s="1"/>
  <c r="AD79" i="2" s="1"/>
  <c r="V118" i="1"/>
  <c r="AB112" i="2" s="1"/>
  <c r="AD112" i="2" s="1"/>
  <c r="V110" i="1"/>
  <c r="AB104" i="2" s="1"/>
  <c r="AD104" i="2" s="1"/>
  <c r="V105" i="1"/>
  <c r="AB99" i="2" s="1"/>
  <c r="AD99" i="2" s="1"/>
  <c r="V137" i="1"/>
  <c r="AB131" i="2" s="1"/>
  <c r="AD131" i="2" s="1"/>
  <c r="V133" i="1"/>
  <c r="AB127" i="2" s="1"/>
  <c r="AD127" i="2" s="1"/>
  <c r="V129" i="1"/>
  <c r="AB123" i="2" s="1"/>
  <c r="AD123" i="2" s="1"/>
  <c r="V125" i="1"/>
  <c r="AB119" i="2" s="1"/>
  <c r="AD119" i="2" s="1"/>
  <c r="V123" i="1"/>
  <c r="AB117" i="2" s="1"/>
  <c r="AD117" i="2" s="1"/>
  <c r="V153" i="1"/>
  <c r="AB148" i="2" s="1"/>
  <c r="AD148" i="2" s="1"/>
  <c r="V150" i="1"/>
  <c r="AB144" i="2" s="1"/>
  <c r="AD144" i="2" s="1"/>
  <c r="AB140" i="2"/>
  <c r="AD140" i="2" s="1"/>
  <c r="AB137" i="2"/>
  <c r="AD137" i="2" s="1"/>
  <c r="V170" i="1"/>
  <c r="AB165" i="2" s="1"/>
  <c r="AD165" i="2" s="1"/>
  <c r="V167" i="1"/>
  <c r="AB162" i="2" s="1"/>
  <c r="AD162" i="2" s="1"/>
  <c r="V163" i="1"/>
  <c r="AB158" i="2" s="1"/>
  <c r="AD158" i="2" s="1"/>
  <c r="V160" i="1"/>
  <c r="AB155" i="2" s="1"/>
  <c r="AD155" i="2" s="1"/>
  <c r="V16" i="1"/>
  <c r="AB10" i="2" s="1"/>
  <c r="AD10" i="2" s="1"/>
  <c r="V30" i="1"/>
  <c r="V69" i="1"/>
  <c r="AB63" i="2" s="1"/>
  <c r="AD63" i="2" s="1"/>
  <c r="AB73" i="2"/>
  <c r="AD73" i="2" s="1"/>
  <c r="V75" i="1"/>
  <c r="AB69" i="2" s="1"/>
  <c r="AD69" i="2" s="1"/>
  <c r="V70" i="1"/>
  <c r="AB64" i="2" s="1"/>
  <c r="AD64" i="2" s="1"/>
  <c r="V98" i="1"/>
  <c r="AB92" i="2" s="1"/>
  <c r="AD92" i="2" s="1"/>
  <c r="V94" i="1"/>
  <c r="AB88" i="2" s="1"/>
  <c r="AD88" i="2" s="1"/>
  <c r="V89" i="1"/>
  <c r="AB83" i="2" s="1"/>
  <c r="AD83" i="2" s="1"/>
  <c r="V120" i="1"/>
  <c r="AB114" i="2" s="1"/>
  <c r="AD114" i="2" s="1"/>
  <c r="V116" i="1"/>
  <c r="AB110" i="2" s="1"/>
  <c r="AD110" i="2" s="1"/>
  <c r="V112" i="1"/>
  <c r="V107" i="1"/>
  <c r="AB101" i="2" s="1"/>
  <c r="AD101" i="2" s="1"/>
  <c r="V103" i="1"/>
  <c r="AB97" i="2" s="1"/>
  <c r="AD97" i="2" s="1"/>
  <c r="V135" i="1"/>
  <c r="AB129" i="2" s="1"/>
  <c r="AD129" i="2" s="1"/>
  <c r="V131" i="1"/>
  <c r="AB125" i="2" s="1"/>
  <c r="AD125" i="2" s="1"/>
  <c r="V127" i="1"/>
  <c r="AB121" i="2" s="1"/>
  <c r="AD121" i="2" s="1"/>
  <c r="V155" i="1"/>
  <c r="AB150" i="2" s="1"/>
  <c r="AD150" i="2" s="1"/>
  <c r="AB146" i="2"/>
  <c r="AD146" i="2" s="1"/>
  <c r="V148" i="1"/>
  <c r="AB142" i="2" s="1"/>
  <c r="AD142" i="2" s="1"/>
  <c r="V145" i="1"/>
  <c r="AB139" i="2" s="1"/>
  <c r="AD139" i="2" s="1"/>
  <c r="V142" i="1"/>
  <c r="AB136" i="2" s="1"/>
  <c r="AD136" i="2" s="1"/>
  <c r="V165" i="1"/>
  <c r="AB160" i="2" s="1"/>
  <c r="AD160" i="2" s="1"/>
  <c r="V49" i="1"/>
  <c r="AB43" i="2" s="1"/>
  <c r="AD43" i="2" s="1"/>
  <c r="V45" i="1"/>
  <c r="AB39" i="2" s="1"/>
  <c r="AD39" i="2" s="1"/>
  <c r="V51" i="1"/>
  <c r="AB45" i="2" s="1"/>
  <c r="AD45" i="2" s="1"/>
  <c r="V27" i="1"/>
  <c r="V33" i="1"/>
  <c r="AB27" i="2" s="1"/>
  <c r="AD27" i="2" s="1"/>
  <c r="V37" i="1"/>
  <c r="AB31" i="2" s="1"/>
  <c r="AD31" i="2" s="1"/>
  <c r="V32" i="1"/>
  <c r="AB26" i="2" s="1"/>
  <c r="AD26" i="2" s="1"/>
  <c r="V39" i="1"/>
  <c r="AB33" i="2" s="1"/>
  <c r="AD33" i="2" s="1"/>
  <c r="V35" i="1"/>
  <c r="AB29" i="2" s="1"/>
  <c r="AD29" i="2" s="1"/>
  <c r="V82" i="1"/>
  <c r="AB76" i="2" s="1"/>
  <c r="AD76" i="2" s="1"/>
  <c r="AB72" i="2"/>
  <c r="AD72" i="2" s="1"/>
  <c r="V73" i="1"/>
  <c r="AB68" i="2" s="1"/>
  <c r="AD68" i="2" s="1"/>
  <c r="V84" i="1"/>
  <c r="AB78" i="2" s="1"/>
  <c r="AD78" i="2" s="1"/>
  <c r="V97" i="1"/>
  <c r="AB91" i="2" s="1"/>
  <c r="AD91" i="2" s="1"/>
  <c r="V93" i="1"/>
  <c r="AB87" i="2" s="1"/>
  <c r="AD87" i="2" s="1"/>
  <c r="V88" i="1"/>
  <c r="AB82" i="2" s="1"/>
  <c r="AD82" i="2" s="1"/>
  <c r="V119" i="1"/>
  <c r="AB113" i="2" s="1"/>
  <c r="AD113" i="2" s="1"/>
  <c r="V115" i="1"/>
  <c r="AB109" i="2" s="1"/>
  <c r="AD109" i="2" s="1"/>
  <c r="V111" i="1"/>
  <c r="AB105" i="2" s="1"/>
  <c r="AD105" i="2" s="1"/>
  <c r="V106" i="1"/>
  <c r="AB100" i="2" s="1"/>
  <c r="AD100" i="2" s="1"/>
  <c r="V122" i="1"/>
  <c r="AB116" i="2" s="1"/>
  <c r="AD116" i="2" s="1"/>
  <c r="V134" i="1"/>
  <c r="AB128" i="2" s="1"/>
  <c r="AD128" i="2" s="1"/>
  <c r="V130" i="1"/>
  <c r="AB124" i="2" s="1"/>
  <c r="AD124" i="2" s="1"/>
  <c r="V126" i="1"/>
  <c r="AB120" i="2" s="1"/>
  <c r="AD120" i="2" s="1"/>
  <c r="V154" i="1"/>
  <c r="AB149" i="2" s="1"/>
  <c r="AD149" i="2" s="1"/>
  <c r="AB145" i="2"/>
  <c r="AD145" i="2" s="1"/>
  <c r="V147" i="1"/>
  <c r="AB141" i="2" s="1"/>
  <c r="AD141" i="2" s="1"/>
  <c r="V144" i="1"/>
  <c r="AB138" i="2" s="1"/>
  <c r="AD138" i="2" s="1"/>
  <c r="V157" i="1"/>
  <c r="AB152" i="2" s="1"/>
  <c r="AD152" i="2" s="1"/>
  <c r="V168" i="1"/>
  <c r="AB163" i="2" s="1"/>
  <c r="AD163" i="2" s="1"/>
  <c r="V164" i="1"/>
  <c r="AB159" i="2" s="1"/>
  <c r="AD159" i="2" s="1"/>
  <c r="V161" i="1"/>
  <c r="AB156" i="2" s="1"/>
  <c r="AD156" i="2" s="1"/>
  <c r="V158" i="1"/>
  <c r="AB153" i="2" s="1"/>
  <c r="AD153" i="2" s="1"/>
  <c r="V29" i="1"/>
  <c r="V55" i="1"/>
  <c r="AB49" i="2" s="1"/>
  <c r="AD49" i="2" s="1"/>
  <c r="V80" i="1"/>
  <c r="AB74" i="2" s="1"/>
  <c r="AD74" i="2" s="1"/>
  <c r="V76" i="1"/>
  <c r="AB70" i="2" s="1"/>
  <c r="AD70" i="2" s="1"/>
  <c r="V71" i="1"/>
  <c r="AB65" i="2" s="1"/>
  <c r="AD65" i="2" s="1"/>
  <c r="V99" i="1"/>
  <c r="AB93" i="2" s="1"/>
  <c r="AD93" i="2" s="1"/>
  <c r="V95" i="1"/>
  <c r="AB89" i="2" s="1"/>
  <c r="AD89" i="2" s="1"/>
  <c r="V91" i="1"/>
  <c r="AB84" i="2" s="1"/>
  <c r="AD84" i="2" s="1"/>
  <c r="V86" i="1"/>
  <c r="AB80" i="2" s="1"/>
  <c r="AD80" i="2" s="1"/>
  <c r="V102" i="1"/>
  <c r="AB96" i="2" s="1"/>
  <c r="AD96" i="2" s="1"/>
  <c r="V117" i="1"/>
  <c r="AB111" i="2" s="1"/>
  <c r="AD111" i="2" s="1"/>
  <c r="V113" i="1"/>
  <c r="AB107" i="2" s="1"/>
  <c r="AD107" i="2" s="1"/>
  <c r="V109" i="1"/>
  <c r="AB102" i="2" s="1"/>
  <c r="AD102" i="2" s="1"/>
  <c r="V104" i="1"/>
  <c r="AB98" i="2" s="1"/>
  <c r="AD98" i="2" s="1"/>
  <c r="V136" i="1"/>
  <c r="AB130" i="2" s="1"/>
  <c r="AD130" i="2" s="1"/>
  <c r="V132" i="1"/>
  <c r="AB126" i="2" s="1"/>
  <c r="AD126" i="2" s="1"/>
  <c r="V128" i="1"/>
  <c r="AB122" i="2" s="1"/>
  <c r="AD122" i="2" s="1"/>
  <c r="V124" i="1"/>
  <c r="AB118" i="2" s="1"/>
  <c r="AD118" i="2" s="1"/>
  <c r="V141" i="1"/>
  <c r="AB135" i="2" s="1"/>
  <c r="AD135" i="2" s="1"/>
  <c r="V152" i="1"/>
  <c r="AB147" i="2" s="1"/>
  <c r="AD147" i="2" s="1"/>
  <c r="AB143" i="2"/>
  <c r="AD143" i="2" s="1"/>
  <c r="V169" i="1"/>
  <c r="AB164" i="2" s="1"/>
  <c r="AD164" i="2" s="1"/>
  <c r="V166" i="1"/>
  <c r="AB161" i="2" s="1"/>
  <c r="AD161" i="2" s="1"/>
  <c r="V162" i="1"/>
  <c r="AB157" i="2" s="1"/>
  <c r="AD157" i="2" s="1"/>
  <c r="V159" i="1"/>
  <c r="AB154" i="2" s="1"/>
  <c r="AD154" i="2" s="1"/>
  <c r="V28" i="1"/>
  <c r="V25" i="1"/>
  <c r="V20" i="1"/>
  <c r="AB14" i="2" s="1"/>
  <c r="AD14" i="2" s="1"/>
  <c r="V14" i="1"/>
  <c r="AB8" i="2" s="1"/>
  <c r="AD8" i="2" s="1"/>
  <c r="V50" i="1"/>
  <c r="AB44" i="2" s="1"/>
  <c r="AD44" i="2" s="1"/>
  <c r="V46" i="1"/>
  <c r="AB40" i="2" s="1"/>
  <c r="AD40" i="2" s="1"/>
  <c r="V43" i="1"/>
  <c r="AB37" i="2" s="1"/>
  <c r="AD37" i="2" s="1"/>
  <c r="V19" i="1"/>
  <c r="AB13" i="2" s="1"/>
  <c r="AD13" i="2" s="1"/>
  <c r="V15" i="1"/>
  <c r="AB9" i="2" s="1"/>
  <c r="AD9" i="2" s="1"/>
  <c r="V38" i="1"/>
  <c r="AB32" i="2" s="1"/>
  <c r="AD32" i="2" s="1"/>
  <c r="V34" i="1"/>
  <c r="AB28" i="2" s="1"/>
  <c r="AD28" i="2" s="1"/>
  <c r="V66" i="1"/>
  <c r="AB60" i="2" s="1"/>
  <c r="AD60" i="2" s="1"/>
  <c r="V62" i="1"/>
  <c r="AB56" i="2" s="1"/>
  <c r="AD56" i="2" s="1"/>
  <c r="V58" i="1"/>
  <c r="AB52" i="2" s="1"/>
  <c r="AD52" i="2" s="1"/>
  <c r="V18" i="1"/>
  <c r="AB12" i="2" s="1"/>
  <c r="AD12" i="2" s="1"/>
  <c r="V40" i="1"/>
  <c r="AB34" i="2" s="1"/>
  <c r="AD34" i="2" s="1"/>
  <c r="V36" i="1"/>
  <c r="AB30" i="2" s="1"/>
  <c r="AD30" i="2" s="1"/>
  <c r="V64" i="1"/>
  <c r="AB58" i="2" s="1"/>
  <c r="AD58" i="2" s="1"/>
  <c r="V60" i="1"/>
  <c r="AB54" i="2" s="1"/>
  <c r="AD54" i="2" s="1"/>
  <c r="V56" i="1"/>
  <c r="AB50" i="2" s="1"/>
  <c r="AD50" i="2" s="1"/>
  <c r="V13" i="1"/>
  <c r="AB7" i="2" s="1"/>
  <c r="AD7" i="2" s="1"/>
  <c r="V17" i="1"/>
  <c r="AB11" i="2" s="1"/>
  <c r="AD11" i="2" s="1"/>
  <c r="V47" i="1"/>
  <c r="AB41" i="2" s="1"/>
  <c r="AD41" i="2" s="1"/>
  <c r="V23" i="1"/>
  <c r="V26" i="1"/>
  <c r="V67" i="1"/>
  <c r="AB61" i="2" s="1"/>
  <c r="AD61" i="2" s="1"/>
  <c r="V63" i="1"/>
  <c r="AB57" i="2" s="1"/>
  <c r="AD57" i="2" s="1"/>
  <c r="V59" i="1"/>
  <c r="AB53" i="2" s="1"/>
  <c r="AD53" i="2" s="1"/>
  <c r="AA21" i="2"/>
  <c r="AB36" i="2"/>
  <c r="AD36" i="2" s="1"/>
  <c r="AB106" i="2"/>
  <c r="AD106" i="2" s="1"/>
  <c r="AA17" i="2"/>
  <c r="AA22" i="2"/>
  <c r="AA18" i="2"/>
  <c r="AA23" i="2"/>
  <c r="AA19" i="2"/>
  <c r="AA24" i="2"/>
  <c r="AA20" i="2"/>
  <c r="AA16" i="2"/>
  <c r="AB23" i="2" l="1"/>
  <c r="AD23" i="2" s="1"/>
  <c r="AB16" i="2"/>
  <c r="AD16" i="2" s="1"/>
  <c r="AB21" i="2"/>
  <c r="AD21" i="2" s="1"/>
  <c r="AB24" i="2"/>
  <c r="AD24" i="2" s="1"/>
  <c r="AB18" i="2"/>
  <c r="AD18" i="2" s="1"/>
  <c r="AB22" i="2"/>
  <c r="AD22" i="2" s="1"/>
  <c r="AB19" i="2"/>
  <c r="AD19" i="2" s="1"/>
  <c r="AB20" i="2"/>
  <c r="AD20" i="2" s="1"/>
  <c r="AB17" i="2"/>
  <c r="AD17" i="2" s="1"/>
</calcChain>
</file>

<file path=xl/sharedStrings.xml><?xml version="1.0" encoding="utf-8"?>
<sst xmlns="http://schemas.openxmlformats.org/spreadsheetml/2006/main" count="385" uniqueCount="71">
  <si>
    <r>
      <rPr>
        <b/>
        <sz val="12"/>
        <rFont val="Times New Roman"/>
        <family val="1"/>
        <charset val="204"/>
      </rPr>
      <t>1 классы</t>
    </r>
  </si>
  <si>
    <r>
      <rPr>
        <b/>
        <sz val="12"/>
        <rFont val="Times New Roman"/>
        <family val="1"/>
        <charset val="204"/>
      </rPr>
      <t>2 классы</t>
    </r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</si>
  <si>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</si>
  <si>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</si>
  <si>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</si>
  <si>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</si>
  <si>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</si>
  <si>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</si>
  <si>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</si>
  <si>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</si>
  <si>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</si>
  <si>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</si>
  <si>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</si>
  <si>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</si>
  <si>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</si>
  <si>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</si>
  <si>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</si>
  <si>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</si>
  <si>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</si>
  <si>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</si>
  <si>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3 классы</t>
  </si>
  <si>
    <t>4 классы</t>
  </si>
  <si>
    <t>ОРКСЭ</t>
  </si>
  <si>
    <t>НАЧАЛЬНОЕ ОБЩЕЕ ОБРАЗОВАНИЕ:</t>
  </si>
  <si>
    <t>ОСНОВНОЕ ОБЩЕЕ ОБРАЗОВАНИЕ:</t>
  </si>
  <si>
    <t>Иностранный язык (французский)</t>
  </si>
  <si>
    <t>5 классы</t>
  </si>
  <si>
    <t>Литература</t>
  </si>
  <si>
    <t>История</t>
  </si>
  <si>
    <t>География</t>
  </si>
  <si>
    <t>Биология</t>
  </si>
  <si>
    <t>ОДНКНР</t>
  </si>
  <si>
    <t>6 классы</t>
  </si>
  <si>
    <t>История России. Всеобщая история</t>
  </si>
  <si>
    <t>Обществознание</t>
  </si>
  <si>
    <t>7 классы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</si>
  <si>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</si>
  <si>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</si>
  <si>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</si>
  <si>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</si>
  <si>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</si>
  <si>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</si>
  <si>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</si>
  <si>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</si>
  <si>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Второй иностранный язык (английский)</t>
  </si>
  <si>
    <t>СРЕДНЕЕ ОБЩЕЕ ОБРАЗОВАНИЕ:</t>
  </si>
  <si>
    <t>10 класс</t>
  </si>
  <si>
    <t>Астрономия</t>
  </si>
  <si>
    <t>Индивидуальный проект</t>
  </si>
  <si>
    <t>11 классы</t>
  </si>
  <si>
    <t>10 классы</t>
  </si>
  <si>
    <t>Всего оценочных процедур за 2022/2023 учебный год</t>
  </si>
  <si>
    <t>Количество часов по учебному плану</t>
  </si>
  <si>
    <t>январь</t>
  </si>
  <si>
    <t>февраль</t>
  </si>
  <si>
    <t>март</t>
  </si>
  <si>
    <t>апрель</t>
  </si>
  <si>
    <t>май</t>
  </si>
  <si>
    <t>% соотношение количества оценочных процедур к количеству часов УП</t>
  </si>
  <si>
    <t>1 классы</t>
  </si>
  <si>
    <t>2 классы</t>
  </si>
  <si>
    <t xml:space="preserve">ОДНКНР </t>
  </si>
  <si>
    <t>Во II полугодии 2022-2023 учебного года</t>
  </si>
  <si>
    <t>Утверждаю</t>
  </si>
  <si>
    <t>Директор                                         В.П. Горохов</t>
  </si>
  <si>
    <t>Единый график оценочных процедур на II полугодие 2022/2023 учебного года</t>
  </si>
  <si>
    <t>Вероятность и статистика</t>
  </si>
  <si>
    <t xml:space="preserve">Обществознание </t>
  </si>
  <si>
    <t>Единый график оценочных процедур на I полугодие 2023/2024 учебного года</t>
  </si>
  <si>
    <t>Приложение 1 к приказу № 259-а от 30 августа 2023 года</t>
  </si>
  <si>
    <t>В I полугодии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</si>
</sst>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8E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6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2" fillId="0" borderId="16" xfId="0" applyFont="1" applyBorder="1"/>
    <xf numFmtId="0" fontId="4" fillId="0" borderId="16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center"/>
    </xf>
    <xf numFmtId="0" fontId="4" fillId="0" borderId="2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2" fontId="4" fillId="0" borderId="19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left" vertical="top"/>
    </xf>
    <xf numFmtId="2" fontId="4" fillId="0" borderId="22" xfId="0" applyNumberFormat="1" applyFont="1" applyBorder="1" applyAlignment="1">
      <alignment horizontal="left" vertical="top"/>
    </xf>
    <xf numFmtId="2" fontId="4" fillId="0" borderId="13" xfId="0" applyNumberFormat="1" applyFont="1" applyBorder="1" applyAlignment="1">
      <alignment horizontal="left" vertical="top"/>
    </xf>
    <xf numFmtId="2" fontId="4" fillId="0" borderId="14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/>
    <xf numFmtId="0" fontId="4" fillId="0" borderId="17" xfId="0" applyFont="1" applyBorder="1"/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>
      <alignment horizontal="center" textRotation="90"/>
    </xf>
    <xf numFmtId="0" fontId="4" fillId="4" borderId="21" xfId="0" applyNumberFormat="1" applyFont="1" applyFill="1" applyBorder="1" applyAlignment="1">
      <alignment horizontal="center"/>
    </xf>
    <xf numFmtId="0" fontId="4" fillId="4" borderId="23" xfId="0" applyNumberFormat="1" applyFont="1" applyFill="1" applyBorder="1" applyAlignment="1">
      <alignment horizontal="center"/>
    </xf>
    <xf numFmtId="0" fontId="4" fillId="4" borderId="15" xfId="0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1" fontId="4" fillId="4" borderId="21" xfId="0" applyNumberFormat="1" applyFont="1" applyFill="1" applyBorder="1" applyAlignment="1">
      <alignment horizontal="center"/>
    </xf>
    <xf numFmtId="1" fontId="4" fillId="4" borderId="23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top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/>
    </xf>
    <xf numFmtId="0" fontId="2" fillId="0" borderId="17" xfId="0" applyFont="1" applyBorder="1"/>
    <xf numFmtId="0" fontId="2" fillId="2" borderId="17" xfId="0" applyFont="1" applyFill="1" applyBorder="1" applyAlignment="1">
      <alignment horizontal="center" textRotation="90"/>
    </xf>
    <xf numFmtId="0" fontId="4" fillId="2" borderId="17" xfId="0" applyFont="1" applyFill="1" applyBorder="1" applyAlignment="1">
      <alignment horizontal="center"/>
    </xf>
    <xf numFmtId="0" fontId="4" fillId="0" borderId="32" xfId="0" applyFont="1" applyBorder="1"/>
    <xf numFmtId="0" fontId="4" fillId="0" borderId="35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2" fillId="0" borderId="35" xfId="0" applyFont="1" applyBorder="1" applyAlignment="1">
      <alignment horizontal="center" textRotation="90"/>
    </xf>
    <xf numFmtId="0" fontId="2" fillId="0" borderId="36" xfId="0" applyFont="1" applyBorder="1" applyAlignment="1">
      <alignment horizontal="center" textRotation="90"/>
    </xf>
    <xf numFmtId="0" fontId="2" fillId="0" borderId="37" xfId="0" applyFont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9" fontId="4" fillId="2" borderId="16" xfId="0" applyNumberFormat="1" applyFont="1" applyFill="1" applyBorder="1" applyAlignment="1">
      <alignment horizontal="center"/>
    </xf>
    <xf numFmtId="9" fontId="4" fillId="2" borderId="18" xfId="0" applyNumberFormat="1" applyFont="1" applyFill="1" applyBorder="1" applyAlignment="1">
      <alignment horizontal="center"/>
    </xf>
    <xf numFmtId="9" fontId="4" fillId="2" borderId="17" xfId="0" applyNumberFormat="1" applyFont="1" applyFill="1" applyBorder="1" applyAlignment="1">
      <alignment horizontal="center"/>
    </xf>
    <xf numFmtId="9" fontId="4" fillId="2" borderId="16" xfId="1" applyFont="1" applyFill="1" applyBorder="1" applyAlignment="1">
      <alignment horizontal="center"/>
    </xf>
    <xf numFmtId="9" fontId="4" fillId="2" borderId="18" xfId="1" applyFont="1" applyFill="1" applyBorder="1" applyAlignment="1">
      <alignment horizontal="center"/>
    </xf>
    <xf numFmtId="9" fontId="4" fillId="2" borderId="17" xfId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>
      <alignment horizontal="center"/>
    </xf>
    <xf numFmtId="1" fontId="4" fillId="7" borderId="17" xfId="0" applyNumberFormat="1" applyFont="1" applyFill="1" applyBorder="1" applyAlignment="1">
      <alignment horizontal="center"/>
    </xf>
    <xf numFmtId="9" fontId="4" fillId="7" borderId="16" xfId="1" applyFont="1" applyFill="1" applyBorder="1" applyAlignment="1">
      <alignment horizontal="center"/>
    </xf>
    <xf numFmtId="9" fontId="4" fillId="7" borderId="18" xfId="1" applyFont="1" applyFill="1" applyBorder="1" applyAlignment="1">
      <alignment horizontal="center"/>
    </xf>
    <xf numFmtId="9" fontId="4" fillId="7" borderId="17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9" fontId="4" fillId="7" borderId="12" xfId="1" applyFont="1" applyFill="1" applyBorder="1" applyAlignment="1">
      <alignment horizontal="center"/>
    </xf>
    <xf numFmtId="9" fontId="4" fillId="7" borderId="33" xfId="1" applyFont="1" applyFill="1" applyBorder="1" applyAlignment="1">
      <alignment horizontal="center"/>
    </xf>
    <xf numFmtId="9" fontId="4" fillId="7" borderId="39" xfId="1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1" fontId="4" fillId="10" borderId="16" xfId="0" applyNumberFormat="1" applyFont="1" applyFill="1" applyBorder="1" applyAlignment="1">
      <alignment horizontal="center"/>
    </xf>
    <xf numFmtId="1" fontId="4" fillId="10" borderId="18" xfId="0" applyNumberFormat="1" applyFont="1" applyFill="1" applyBorder="1" applyAlignment="1">
      <alignment horizontal="center"/>
    </xf>
    <xf numFmtId="1" fontId="4" fillId="10" borderId="17" xfId="0" applyNumberFormat="1" applyFont="1" applyFill="1" applyBorder="1" applyAlignment="1">
      <alignment horizontal="center"/>
    </xf>
    <xf numFmtId="9" fontId="4" fillId="10" borderId="12" xfId="1" applyFont="1" applyFill="1" applyBorder="1" applyAlignment="1">
      <alignment horizontal="center"/>
    </xf>
    <xf numFmtId="9" fontId="4" fillId="10" borderId="33" xfId="1" applyFont="1" applyFill="1" applyBorder="1" applyAlignment="1">
      <alignment horizontal="center"/>
    </xf>
    <xf numFmtId="9" fontId="4" fillId="10" borderId="39" xfId="1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5" borderId="21" xfId="0" applyNumberFormat="1" applyFont="1" applyFill="1" applyBorder="1" applyAlignment="1">
      <alignment horizontal="center"/>
    </xf>
    <xf numFmtId="0" fontId="4" fillId="5" borderId="23" xfId="0" applyNumberFormat="1" applyFont="1" applyFill="1" applyBorder="1" applyAlignment="1">
      <alignment horizontal="center"/>
    </xf>
    <xf numFmtId="0" fontId="4" fillId="5" borderId="15" xfId="0" applyNumberFormat="1" applyFont="1" applyFill="1" applyBorder="1" applyAlignment="1">
      <alignment horizontal="center"/>
    </xf>
    <xf numFmtId="0" fontId="4" fillId="7" borderId="12" xfId="0" applyNumberFormat="1" applyFont="1" applyFill="1" applyBorder="1" applyAlignment="1">
      <alignment horizontal="center"/>
    </xf>
    <xf numFmtId="0" fontId="4" fillId="7" borderId="33" xfId="0" applyNumberFormat="1" applyFont="1" applyFill="1" applyBorder="1" applyAlignment="1">
      <alignment horizontal="center"/>
    </xf>
    <xf numFmtId="0" fontId="4" fillId="7" borderId="39" xfId="0" applyNumberFormat="1" applyFont="1" applyFill="1" applyBorder="1" applyAlignment="1">
      <alignment horizontal="center"/>
    </xf>
    <xf numFmtId="0" fontId="4" fillId="9" borderId="21" xfId="0" applyNumberFormat="1" applyFont="1" applyFill="1" applyBorder="1" applyAlignment="1">
      <alignment horizontal="center" vertical="center"/>
    </xf>
    <xf numFmtId="0" fontId="4" fillId="9" borderId="23" xfId="0" applyNumberFormat="1" applyFont="1" applyFill="1" applyBorder="1" applyAlignment="1">
      <alignment horizontal="center" vertical="center"/>
    </xf>
    <xf numFmtId="0" fontId="4" fillId="9" borderId="1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10" borderId="12" xfId="0" applyNumberFormat="1" applyFont="1" applyFill="1" applyBorder="1" applyAlignment="1">
      <alignment horizontal="center" vertical="center"/>
    </xf>
    <xf numFmtId="0" fontId="4" fillId="10" borderId="33" xfId="0" applyNumberFormat="1" applyFont="1" applyFill="1" applyBorder="1" applyAlignment="1">
      <alignment horizontal="center" vertical="center"/>
    </xf>
    <xf numFmtId="0" fontId="4" fillId="10" borderId="3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10" borderId="18" xfId="0" applyFont="1" applyFill="1" applyBorder="1"/>
    <xf numFmtId="0" fontId="4" fillId="11" borderId="17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3" borderId="40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11" borderId="18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E8E8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tabSelected="1" topLeftCell="A19" zoomScaleNormal="100" workbookViewId="0">
      <selection activeCell="Y11" sqref="Y11"/>
    </sheetView>
  </sheetViews>
  <sheetFormatPr defaultRowHeight="15.75" x14ac:dyDescent="0.25"/>
  <cols>
    <col min="1" max="1" width="48.28515625" style="8" customWidth="1"/>
    <col min="2" max="2" width="3.85546875" style="57" bestFit="1" customWidth="1"/>
    <col min="3" max="6" width="3.85546875" style="8" bestFit="1" customWidth="1"/>
    <col min="7" max="7" width="3.85546875" style="57" bestFit="1" customWidth="1"/>
    <col min="8" max="14" width="3.85546875" style="8" bestFit="1" customWidth="1"/>
    <col min="15" max="16" width="5" style="8" bestFit="1" customWidth="1"/>
    <col min="17" max="20" width="3.85546875" style="8" bestFit="1" customWidth="1"/>
    <col min="21" max="21" width="5" style="8" bestFit="1" customWidth="1"/>
    <col min="22" max="22" width="6.85546875" style="8" bestFit="1" customWidth="1"/>
    <col min="23" max="16384" width="9.140625" style="8"/>
  </cols>
  <sheetData>
    <row r="1" spans="1:22" x14ac:dyDescent="0.25">
      <c r="A1" s="172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</row>
    <row r="3" spans="1:22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51" t="s">
        <v>63</v>
      </c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51" t="s">
        <v>64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6" spans="1:22" x14ac:dyDescent="0.25">
      <c r="A6" s="9"/>
    </row>
    <row r="7" spans="1:22" x14ac:dyDescent="0.25">
      <c r="A7" s="170" t="s">
        <v>68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2" ht="16.5" thickBot="1" x14ac:dyDescent="0.3">
      <c r="A9" s="168" t="s">
        <v>23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</row>
    <row r="10" spans="1:22" x14ac:dyDescent="0.25">
      <c r="A10" s="15" t="s">
        <v>15</v>
      </c>
      <c r="B10" s="174" t="s">
        <v>16</v>
      </c>
      <c r="C10" s="175"/>
      <c r="D10" s="175"/>
      <c r="E10" s="175"/>
      <c r="F10" s="176"/>
      <c r="G10" s="174" t="s">
        <v>17</v>
      </c>
      <c r="H10" s="175"/>
      <c r="I10" s="175"/>
      <c r="J10" s="175"/>
      <c r="K10" s="176"/>
      <c r="L10" s="174" t="s">
        <v>18</v>
      </c>
      <c r="M10" s="175"/>
      <c r="N10" s="175"/>
      <c r="O10" s="175"/>
      <c r="P10" s="176"/>
      <c r="Q10" s="174" t="s">
        <v>19</v>
      </c>
      <c r="R10" s="175"/>
      <c r="S10" s="175"/>
      <c r="T10" s="175"/>
      <c r="U10" s="176"/>
      <c r="V10" s="15" t="s">
        <v>14</v>
      </c>
    </row>
    <row r="11" spans="1:22" ht="233.25" thickBot="1" x14ac:dyDescent="0.3">
      <c r="A11" s="74"/>
      <c r="B11" s="13" t="s">
        <v>10</v>
      </c>
      <c r="C11" s="14" t="s">
        <v>11</v>
      </c>
      <c r="D11" s="14" t="s">
        <v>12</v>
      </c>
      <c r="E11" s="14" t="s">
        <v>13</v>
      </c>
      <c r="F11" s="45" t="s">
        <v>14</v>
      </c>
      <c r="G11" s="13" t="s">
        <v>10</v>
      </c>
      <c r="H11" s="14" t="s">
        <v>11</v>
      </c>
      <c r="I11" s="14" t="s">
        <v>12</v>
      </c>
      <c r="J11" s="14" t="s">
        <v>13</v>
      </c>
      <c r="K11" s="45" t="s">
        <v>14</v>
      </c>
      <c r="L11" s="13" t="s">
        <v>10</v>
      </c>
      <c r="M11" s="14" t="s">
        <v>11</v>
      </c>
      <c r="N11" s="14" t="s">
        <v>12</v>
      </c>
      <c r="O11" s="14" t="s">
        <v>13</v>
      </c>
      <c r="P11" s="45" t="s">
        <v>14</v>
      </c>
      <c r="Q11" s="13" t="s">
        <v>10</v>
      </c>
      <c r="R11" s="14" t="s">
        <v>11</v>
      </c>
      <c r="S11" s="14" t="s">
        <v>12</v>
      </c>
      <c r="T11" s="14" t="s">
        <v>13</v>
      </c>
      <c r="U11" s="45" t="s">
        <v>14</v>
      </c>
      <c r="V11" s="75" t="s">
        <v>70</v>
      </c>
    </row>
    <row r="12" spans="1:22" ht="16.5" thickBot="1" x14ac:dyDescent="0.3">
      <c r="A12" s="163" t="s">
        <v>0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</row>
    <row r="13" spans="1:22" x14ac:dyDescent="0.25">
      <c r="A13" s="16" t="s">
        <v>2</v>
      </c>
      <c r="B13" s="58"/>
      <c r="C13" s="20"/>
      <c r="D13" s="20"/>
      <c r="E13" s="20"/>
      <c r="F13" s="46">
        <f>SUM(B13:E13)</f>
        <v>0</v>
      </c>
      <c r="G13" s="61"/>
      <c r="H13" s="20"/>
      <c r="I13" s="20"/>
      <c r="J13" s="20"/>
      <c r="K13" s="46">
        <f>SUM(G13:J13)</f>
        <v>0</v>
      </c>
      <c r="L13" s="22"/>
      <c r="M13" s="23"/>
      <c r="N13" s="23"/>
      <c r="O13" s="23"/>
      <c r="P13" s="64">
        <f>SUM(L13:O13)</f>
        <v>0</v>
      </c>
      <c r="Q13" s="22"/>
      <c r="R13" s="23"/>
      <c r="S13" s="23"/>
      <c r="T13" s="23"/>
      <c r="U13" s="64">
        <f>SUM(Q13:T13)</f>
        <v>0</v>
      </c>
      <c r="V13" s="69">
        <f>SUM(F13,K13,P13,U13)</f>
        <v>0</v>
      </c>
    </row>
    <row r="14" spans="1:22" x14ac:dyDescent="0.25">
      <c r="A14" s="17" t="s">
        <v>3</v>
      </c>
      <c r="B14" s="59"/>
      <c r="C14" s="1"/>
      <c r="D14" s="1"/>
      <c r="E14" s="1"/>
      <c r="F14" s="47">
        <f>SUM(B14:E14)</f>
        <v>0</v>
      </c>
      <c r="G14" s="62"/>
      <c r="H14" s="1"/>
      <c r="I14" s="1"/>
      <c r="J14" s="1"/>
      <c r="K14" s="47">
        <f>SUM(G14:J14)</f>
        <v>0</v>
      </c>
      <c r="L14" s="24"/>
      <c r="M14" s="5"/>
      <c r="N14" s="5"/>
      <c r="O14" s="5"/>
      <c r="P14" s="65">
        <f>SUM(L14:O14)</f>
        <v>0</v>
      </c>
      <c r="Q14" s="24"/>
      <c r="R14" s="5"/>
      <c r="S14" s="5"/>
      <c r="T14" s="6">
        <v>1</v>
      </c>
      <c r="U14" s="67">
        <f>SUM(Q14:T14)</f>
        <v>1</v>
      </c>
      <c r="V14" s="70">
        <f>SUM(F14,K14,P14,U14)</f>
        <v>1</v>
      </c>
    </row>
    <row r="15" spans="1:22" x14ac:dyDescent="0.25">
      <c r="A15" s="18" t="s">
        <v>4</v>
      </c>
      <c r="B15" s="59"/>
      <c r="C15" s="1"/>
      <c r="D15" s="1"/>
      <c r="E15" s="1"/>
      <c r="F15" s="47">
        <f t="shared" ref="F15:F19" si="0">SUM(B15:E15)</f>
        <v>0</v>
      </c>
      <c r="G15" s="62"/>
      <c r="H15" s="1"/>
      <c r="I15" s="1"/>
      <c r="J15" s="1"/>
      <c r="K15" s="47">
        <f t="shared" ref="K15:K19" si="1">SUM(G15:J15)</f>
        <v>0</v>
      </c>
      <c r="L15" s="24"/>
      <c r="M15" s="5"/>
      <c r="N15" s="5"/>
      <c r="O15" s="5"/>
      <c r="P15" s="65">
        <f t="shared" ref="P15:P19" si="2">SUM(L15:O15)</f>
        <v>0</v>
      </c>
      <c r="Q15" s="24"/>
      <c r="R15" s="5"/>
      <c r="S15" s="5"/>
      <c r="T15" s="5"/>
      <c r="U15" s="67">
        <f t="shared" ref="U15:U19" si="3">SUM(Q15:T15)</f>
        <v>0</v>
      </c>
      <c r="V15" s="70">
        <f t="shared" ref="V15:V20" si="4">SUM(F15,K15,P15,U15)</f>
        <v>0</v>
      </c>
    </row>
    <row r="16" spans="1:22" x14ac:dyDescent="0.25">
      <c r="A16" s="17" t="s">
        <v>5</v>
      </c>
      <c r="B16" s="59"/>
      <c r="C16" s="1"/>
      <c r="D16" s="1"/>
      <c r="E16" s="1"/>
      <c r="F16" s="47">
        <f t="shared" si="0"/>
        <v>0</v>
      </c>
      <c r="G16" s="62"/>
      <c r="H16" s="1"/>
      <c r="I16" s="1"/>
      <c r="J16" s="1"/>
      <c r="K16" s="47">
        <f t="shared" si="1"/>
        <v>0</v>
      </c>
      <c r="L16" s="24"/>
      <c r="M16" s="5"/>
      <c r="N16" s="5"/>
      <c r="O16" s="5"/>
      <c r="P16" s="65">
        <f t="shared" si="2"/>
        <v>0</v>
      </c>
      <c r="Q16" s="24"/>
      <c r="R16" s="5"/>
      <c r="S16" s="5"/>
      <c r="T16" s="5"/>
      <c r="U16" s="67">
        <f t="shared" si="3"/>
        <v>0</v>
      </c>
      <c r="V16" s="70">
        <f t="shared" si="4"/>
        <v>0</v>
      </c>
    </row>
    <row r="17" spans="1:22" x14ac:dyDescent="0.25">
      <c r="A17" s="17" t="s">
        <v>6</v>
      </c>
      <c r="B17" s="59"/>
      <c r="C17" s="1"/>
      <c r="D17" s="1"/>
      <c r="E17" s="1"/>
      <c r="F17" s="47">
        <f t="shared" si="0"/>
        <v>0</v>
      </c>
      <c r="G17" s="62"/>
      <c r="H17" s="1"/>
      <c r="I17" s="1"/>
      <c r="J17" s="1"/>
      <c r="K17" s="47">
        <f t="shared" si="1"/>
        <v>0</v>
      </c>
      <c r="L17" s="24"/>
      <c r="M17" s="5"/>
      <c r="N17" s="5"/>
      <c r="O17" s="5"/>
      <c r="P17" s="65">
        <f t="shared" si="2"/>
        <v>0</v>
      </c>
      <c r="Q17" s="24"/>
      <c r="R17" s="5"/>
      <c r="S17" s="5"/>
      <c r="T17" s="5"/>
      <c r="U17" s="67">
        <f t="shared" si="3"/>
        <v>0</v>
      </c>
      <c r="V17" s="70">
        <f t="shared" si="4"/>
        <v>0</v>
      </c>
    </row>
    <row r="18" spans="1:22" x14ac:dyDescent="0.25">
      <c r="A18" s="17" t="s">
        <v>7</v>
      </c>
      <c r="B18" s="59"/>
      <c r="C18" s="1"/>
      <c r="D18" s="1"/>
      <c r="E18" s="1"/>
      <c r="F18" s="47">
        <f t="shared" si="0"/>
        <v>0</v>
      </c>
      <c r="G18" s="62"/>
      <c r="H18" s="1"/>
      <c r="I18" s="1"/>
      <c r="J18" s="1"/>
      <c r="K18" s="47">
        <f t="shared" si="1"/>
        <v>0</v>
      </c>
      <c r="L18" s="24"/>
      <c r="M18" s="5"/>
      <c r="N18" s="5"/>
      <c r="O18" s="5"/>
      <c r="P18" s="65">
        <f t="shared" si="2"/>
        <v>0</v>
      </c>
      <c r="Q18" s="24"/>
      <c r="R18" s="5"/>
      <c r="S18" s="5"/>
      <c r="T18" s="5"/>
      <c r="U18" s="67">
        <f t="shared" si="3"/>
        <v>0</v>
      </c>
      <c r="V18" s="70">
        <f t="shared" si="4"/>
        <v>0</v>
      </c>
    </row>
    <row r="19" spans="1:22" x14ac:dyDescent="0.25">
      <c r="A19" s="17" t="s">
        <v>8</v>
      </c>
      <c r="B19" s="59"/>
      <c r="C19" s="1"/>
      <c r="D19" s="1"/>
      <c r="E19" s="1"/>
      <c r="F19" s="47">
        <f t="shared" si="0"/>
        <v>0</v>
      </c>
      <c r="G19" s="62"/>
      <c r="H19" s="1"/>
      <c r="I19" s="1"/>
      <c r="J19" s="1"/>
      <c r="K19" s="47">
        <f t="shared" si="1"/>
        <v>0</v>
      </c>
      <c r="L19" s="24"/>
      <c r="M19" s="5"/>
      <c r="N19" s="5"/>
      <c r="O19" s="5"/>
      <c r="P19" s="65">
        <f t="shared" si="2"/>
        <v>0</v>
      </c>
      <c r="Q19" s="24"/>
      <c r="R19" s="5"/>
      <c r="S19" s="5"/>
      <c r="T19" s="5"/>
      <c r="U19" s="67">
        <f t="shared" si="3"/>
        <v>0</v>
      </c>
      <c r="V19" s="70">
        <f t="shared" si="4"/>
        <v>0</v>
      </c>
    </row>
    <row r="20" spans="1:22" ht="16.5" thickBot="1" x14ac:dyDescent="0.3">
      <c r="A20" s="19" t="s">
        <v>9</v>
      </c>
      <c r="B20" s="60"/>
      <c r="C20" s="21"/>
      <c r="D20" s="21"/>
      <c r="E20" s="21"/>
      <c r="F20" s="48">
        <f>SUM(B20:E20)</f>
        <v>0</v>
      </c>
      <c r="G20" s="63"/>
      <c r="H20" s="21"/>
      <c r="I20" s="21"/>
      <c r="J20" s="21"/>
      <c r="K20" s="48">
        <f>SUM(G20:J20)</f>
        <v>0</v>
      </c>
      <c r="L20" s="25"/>
      <c r="M20" s="26"/>
      <c r="N20" s="26"/>
      <c r="O20" s="26"/>
      <c r="P20" s="66">
        <f>SUM(L20:O20)</f>
        <v>0</v>
      </c>
      <c r="Q20" s="25"/>
      <c r="R20" s="26"/>
      <c r="S20" s="26"/>
      <c r="T20" s="26"/>
      <c r="U20" s="68">
        <f>SUM(Q20:T20)</f>
        <v>0</v>
      </c>
      <c r="V20" s="70">
        <f t="shared" si="4"/>
        <v>0</v>
      </c>
    </row>
    <row r="21" spans="1:22" ht="16.5" thickBot="1" x14ac:dyDescent="0.3">
      <c r="A21" s="164" t="s">
        <v>1</v>
      </c>
      <c r="B21" s="165"/>
      <c r="C21" s="165"/>
      <c r="D21" s="165"/>
      <c r="E21" s="165"/>
      <c r="F21" s="165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7"/>
    </row>
    <row r="22" spans="1:22" ht="16.5" thickBot="1" x14ac:dyDescent="0.3">
      <c r="A22" s="27" t="s">
        <v>2</v>
      </c>
      <c r="B22" s="58"/>
      <c r="C22" s="20"/>
      <c r="D22" s="20"/>
      <c r="E22" s="32">
        <v>1</v>
      </c>
      <c r="F22" s="52">
        <f>SUM(B22:E22)</f>
        <v>1</v>
      </c>
      <c r="G22" s="58"/>
      <c r="H22" s="20"/>
      <c r="I22" s="20"/>
      <c r="J22" s="37">
        <v>1</v>
      </c>
      <c r="K22" s="46">
        <v>1</v>
      </c>
      <c r="L22" s="22"/>
      <c r="M22" s="23"/>
      <c r="N22" s="23"/>
      <c r="O22" s="37">
        <v>1</v>
      </c>
      <c r="P22" s="64">
        <f>SUM(L22:O22)</f>
        <v>1</v>
      </c>
      <c r="Q22" s="22"/>
      <c r="R22" s="23"/>
      <c r="S22" s="23"/>
      <c r="T22" s="37">
        <v>1</v>
      </c>
      <c r="U22" s="64">
        <f>SUM(Q22:T22)</f>
        <v>1</v>
      </c>
      <c r="V22" s="72">
        <f>SUM(F22,K22,P22,U22)</f>
        <v>4</v>
      </c>
    </row>
    <row r="23" spans="1:22" x14ac:dyDescent="0.25">
      <c r="A23" s="28" t="s">
        <v>3</v>
      </c>
      <c r="B23" s="59"/>
      <c r="C23" s="1"/>
      <c r="D23" s="1"/>
      <c r="E23" s="1">
        <v>1</v>
      </c>
      <c r="F23" s="53">
        <f>SUM(B23:E23)</f>
        <v>1</v>
      </c>
      <c r="G23" s="59"/>
      <c r="H23" s="1"/>
      <c r="I23" s="1"/>
      <c r="J23" s="2">
        <v>1</v>
      </c>
      <c r="K23" s="47">
        <f>SUM(G23:J23)</f>
        <v>1</v>
      </c>
      <c r="L23" s="24"/>
      <c r="M23" s="5"/>
      <c r="N23" s="5"/>
      <c r="O23" s="37">
        <v>1</v>
      </c>
      <c r="P23" s="71">
        <v>1</v>
      </c>
      <c r="Q23" s="24"/>
      <c r="R23" s="5"/>
      <c r="S23" s="5"/>
      <c r="T23" s="2">
        <v>1</v>
      </c>
      <c r="U23" s="65">
        <f>SUM(Q23:T23)</f>
        <v>1</v>
      </c>
      <c r="V23" s="73">
        <f>SUM(F23,K23,P23,U23)</f>
        <v>4</v>
      </c>
    </row>
    <row r="24" spans="1:22" x14ac:dyDescent="0.25">
      <c r="A24" s="29" t="s">
        <v>4</v>
      </c>
      <c r="B24" s="38"/>
      <c r="C24" s="7"/>
      <c r="D24" s="7"/>
      <c r="E24" s="2">
        <v>1</v>
      </c>
      <c r="F24" s="53">
        <f t="shared" ref="F24:F29" si="5">SUM(B24,E24)</f>
        <v>1</v>
      </c>
      <c r="G24" s="38"/>
      <c r="H24" s="3"/>
      <c r="I24" s="3"/>
      <c r="J24" s="2">
        <v>1</v>
      </c>
      <c r="K24" s="47">
        <f t="shared" ref="K24:K29" si="6">SUM(G24:J24)</f>
        <v>1</v>
      </c>
      <c r="L24" s="38"/>
      <c r="M24" s="3"/>
      <c r="N24" s="3"/>
      <c r="O24" s="2">
        <v>1</v>
      </c>
      <c r="P24" s="71">
        <f t="shared" ref="P24:P29" si="7">SUM(L24:O24)</f>
        <v>1</v>
      </c>
      <c r="Q24" s="38"/>
      <c r="R24" s="3"/>
      <c r="S24" s="3"/>
      <c r="T24" s="2">
        <v>2</v>
      </c>
      <c r="U24" s="65">
        <f t="shared" ref="U24:U29" si="8">SUM(Q24:T24)</f>
        <v>2</v>
      </c>
      <c r="V24" s="73">
        <f>SUM(F24,K24,P24,U24)</f>
        <v>5</v>
      </c>
    </row>
    <row r="25" spans="1:22" x14ac:dyDescent="0.25">
      <c r="A25" s="29" t="s">
        <v>5</v>
      </c>
      <c r="B25" s="38"/>
      <c r="C25" s="7"/>
      <c r="D25" s="7"/>
      <c r="E25" s="3">
        <v>1</v>
      </c>
      <c r="F25" s="53">
        <f t="shared" si="5"/>
        <v>1</v>
      </c>
      <c r="G25" s="38"/>
      <c r="H25" s="3"/>
      <c r="I25" s="3"/>
      <c r="J25" s="3"/>
      <c r="K25" s="47">
        <f t="shared" si="6"/>
        <v>0</v>
      </c>
      <c r="L25" s="38"/>
      <c r="M25" s="3"/>
      <c r="N25" s="3"/>
      <c r="O25" s="3">
        <v>1</v>
      </c>
      <c r="P25" s="71">
        <f t="shared" si="7"/>
        <v>1</v>
      </c>
      <c r="Q25" s="38"/>
      <c r="R25" s="3"/>
      <c r="S25" s="3"/>
      <c r="T25" s="2">
        <v>1</v>
      </c>
      <c r="U25" s="65">
        <f t="shared" si="8"/>
        <v>1</v>
      </c>
      <c r="V25" s="73">
        <f t="shared" ref="V25:V30" si="9">SUM(F25,K25,P25,U25)</f>
        <v>3</v>
      </c>
    </row>
    <row r="26" spans="1:22" x14ac:dyDescent="0.25">
      <c r="A26" s="29" t="s">
        <v>25</v>
      </c>
      <c r="B26" s="38"/>
      <c r="C26" s="7"/>
      <c r="D26" s="7"/>
      <c r="E26" s="3">
        <v>1</v>
      </c>
      <c r="F26" s="53">
        <f t="shared" si="5"/>
        <v>1</v>
      </c>
      <c r="G26" s="38"/>
      <c r="H26" s="3"/>
      <c r="I26" s="3"/>
      <c r="J26" s="2">
        <v>2</v>
      </c>
      <c r="K26" s="47">
        <f t="shared" si="6"/>
        <v>2</v>
      </c>
      <c r="L26" s="38"/>
      <c r="M26" s="3"/>
      <c r="N26" s="3"/>
      <c r="O26" s="3">
        <v>1</v>
      </c>
      <c r="P26" s="71">
        <f t="shared" si="7"/>
        <v>1</v>
      </c>
      <c r="Q26" s="38"/>
      <c r="R26" s="3"/>
      <c r="S26" s="3"/>
      <c r="T26" s="2">
        <v>1</v>
      </c>
      <c r="U26" s="65">
        <f t="shared" si="8"/>
        <v>1</v>
      </c>
      <c r="V26" s="73">
        <f t="shared" si="9"/>
        <v>5</v>
      </c>
    </row>
    <row r="27" spans="1:22" x14ac:dyDescent="0.25">
      <c r="A27" s="29" t="s">
        <v>6</v>
      </c>
      <c r="B27" s="38"/>
      <c r="C27" s="7"/>
      <c r="D27" s="7"/>
      <c r="E27" s="3"/>
      <c r="F27" s="53">
        <f t="shared" si="5"/>
        <v>0</v>
      </c>
      <c r="G27" s="38"/>
      <c r="H27" s="3"/>
      <c r="I27" s="3"/>
      <c r="J27" s="3"/>
      <c r="K27" s="47">
        <f t="shared" si="6"/>
        <v>0</v>
      </c>
      <c r="L27" s="38"/>
      <c r="M27" s="3"/>
      <c r="N27" s="3"/>
      <c r="O27" s="3"/>
      <c r="P27" s="71">
        <f t="shared" si="7"/>
        <v>0</v>
      </c>
      <c r="Q27" s="38"/>
      <c r="R27" s="3"/>
      <c r="S27" s="3"/>
      <c r="T27" s="3">
        <v>1</v>
      </c>
      <c r="U27" s="65">
        <f t="shared" si="8"/>
        <v>1</v>
      </c>
      <c r="V27" s="73">
        <f t="shared" si="9"/>
        <v>1</v>
      </c>
    </row>
    <row r="28" spans="1:22" x14ac:dyDescent="0.25">
      <c r="A28" s="29" t="s">
        <v>7</v>
      </c>
      <c r="B28" s="38"/>
      <c r="C28" s="7"/>
      <c r="D28" s="7"/>
      <c r="E28" s="3"/>
      <c r="F28" s="53">
        <f t="shared" si="5"/>
        <v>0</v>
      </c>
      <c r="G28" s="38"/>
      <c r="H28" s="3"/>
      <c r="I28" s="3"/>
      <c r="J28" s="3"/>
      <c r="K28" s="47">
        <f t="shared" si="6"/>
        <v>0</v>
      </c>
      <c r="L28" s="38"/>
      <c r="M28" s="3"/>
      <c r="N28" s="3"/>
      <c r="O28" s="3"/>
      <c r="P28" s="71">
        <f t="shared" si="7"/>
        <v>0</v>
      </c>
      <c r="Q28" s="38"/>
      <c r="R28" s="3"/>
      <c r="S28" s="3"/>
      <c r="T28" s="3">
        <v>1</v>
      </c>
      <c r="U28" s="65">
        <f t="shared" si="8"/>
        <v>1</v>
      </c>
      <c r="V28" s="73">
        <f t="shared" si="9"/>
        <v>1</v>
      </c>
    </row>
    <row r="29" spans="1:22" x14ac:dyDescent="0.25">
      <c r="A29" s="29" t="s">
        <v>8</v>
      </c>
      <c r="B29" s="38"/>
      <c r="C29" s="7"/>
      <c r="D29" s="7"/>
      <c r="E29" s="3"/>
      <c r="F29" s="53">
        <f t="shared" si="5"/>
        <v>0</v>
      </c>
      <c r="G29" s="38"/>
      <c r="H29" s="3"/>
      <c r="I29" s="3"/>
      <c r="J29" s="3"/>
      <c r="K29" s="47">
        <f t="shared" si="6"/>
        <v>0</v>
      </c>
      <c r="L29" s="38"/>
      <c r="M29" s="3"/>
      <c r="N29" s="3"/>
      <c r="O29" s="3"/>
      <c r="P29" s="71">
        <f t="shared" si="7"/>
        <v>0</v>
      </c>
      <c r="Q29" s="38"/>
      <c r="R29" s="3"/>
      <c r="S29" s="3"/>
      <c r="T29" s="3"/>
      <c r="U29" s="65">
        <f t="shared" si="8"/>
        <v>0</v>
      </c>
      <c r="V29" s="73">
        <f t="shared" si="9"/>
        <v>0</v>
      </c>
    </row>
    <row r="30" spans="1:22" ht="16.5" thickBot="1" x14ac:dyDescent="0.3">
      <c r="A30" s="30" t="s">
        <v>9</v>
      </c>
      <c r="B30" s="39"/>
      <c r="C30" s="35"/>
      <c r="D30" s="35"/>
      <c r="E30" s="36">
        <v>1</v>
      </c>
      <c r="F30" s="54">
        <f>SUM(B30:E30)</f>
        <v>1</v>
      </c>
      <c r="G30" s="39"/>
      <c r="H30" s="40"/>
      <c r="I30" s="40"/>
      <c r="J30" s="36">
        <v>1</v>
      </c>
      <c r="K30" s="48">
        <f>SUM(G30:J30)</f>
        <v>1</v>
      </c>
      <c r="L30" s="39"/>
      <c r="M30" s="40"/>
      <c r="N30" s="40"/>
      <c r="O30" s="36">
        <v>1</v>
      </c>
      <c r="P30" s="48">
        <f>SUM(L30:O30)</f>
        <v>1</v>
      </c>
      <c r="Q30" s="39"/>
      <c r="R30" s="40"/>
      <c r="S30" s="40"/>
      <c r="T30" s="36">
        <v>1</v>
      </c>
      <c r="U30" s="48">
        <f>SUM(Q30:T30)</f>
        <v>1</v>
      </c>
      <c r="V30" s="73">
        <f t="shared" si="9"/>
        <v>4</v>
      </c>
    </row>
    <row r="31" spans="1:22" ht="16.5" thickBot="1" x14ac:dyDescent="0.3">
      <c r="A31" s="157" t="s">
        <v>20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1:22" x14ac:dyDescent="0.25">
      <c r="A32" s="41" t="s">
        <v>2</v>
      </c>
      <c r="B32" s="44"/>
      <c r="C32" s="43"/>
      <c r="D32" s="43"/>
      <c r="E32" s="37">
        <v>1</v>
      </c>
      <c r="F32" s="46">
        <f>SUM(B32:E32)</f>
        <v>1</v>
      </c>
      <c r="G32" s="44"/>
      <c r="H32" s="32"/>
      <c r="I32" s="32"/>
      <c r="J32" s="37">
        <v>1</v>
      </c>
      <c r="K32" s="46">
        <f>SUM(G32:J32)</f>
        <v>1</v>
      </c>
      <c r="L32" s="44"/>
      <c r="M32" s="32"/>
      <c r="N32" s="32"/>
      <c r="O32" s="37">
        <v>1</v>
      </c>
      <c r="P32" s="46">
        <f>SUM(L32:O32)</f>
        <v>1</v>
      </c>
      <c r="Q32" s="44"/>
      <c r="R32" s="32"/>
      <c r="S32" s="32"/>
      <c r="T32" s="37">
        <v>2</v>
      </c>
      <c r="U32" s="46">
        <f>SUM(Q32:T32)</f>
        <v>2</v>
      </c>
      <c r="V32" s="49">
        <f>SUM(F32,K32,P32,U32)</f>
        <v>5</v>
      </c>
    </row>
    <row r="33" spans="1:22" x14ac:dyDescent="0.25">
      <c r="A33" s="29" t="s">
        <v>3</v>
      </c>
      <c r="B33" s="38"/>
      <c r="C33" s="7"/>
      <c r="D33" s="7"/>
      <c r="E33" s="2"/>
      <c r="F33" s="47">
        <f>SUM(B33:E33)</f>
        <v>0</v>
      </c>
      <c r="G33" s="38"/>
      <c r="H33" s="3"/>
      <c r="I33" s="3"/>
      <c r="J33" s="2">
        <v>1</v>
      </c>
      <c r="K33" s="47">
        <f>SUM(G33:J33)</f>
        <v>1</v>
      </c>
      <c r="L33" s="38"/>
      <c r="M33" s="3"/>
      <c r="N33" s="3"/>
      <c r="O33" s="3">
        <v>1</v>
      </c>
      <c r="P33" s="53">
        <f>SUM(L33:O33)</f>
        <v>1</v>
      </c>
      <c r="Q33" s="38"/>
      <c r="R33" s="3"/>
      <c r="S33" s="3"/>
      <c r="T33" s="2">
        <v>1</v>
      </c>
      <c r="U33" s="47">
        <f>SUM(Q33:T33)</f>
        <v>1</v>
      </c>
      <c r="V33" s="50">
        <f>SUM(F33,K33,P33,U33)</f>
        <v>3</v>
      </c>
    </row>
    <row r="34" spans="1:22" x14ac:dyDescent="0.25">
      <c r="A34" s="29" t="s">
        <v>4</v>
      </c>
      <c r="B34" s="38"/>
      <c r="C34" s="7"/>
      <c r="D34" s="7"/>
      <c r="E34" s="2">
        <v>1</v>
      </c>
      <c r="F34" s="47">
        <f t="shared" ref="F34:F40" si="10">SUM(B34:E34)</f>
        <v>1</v>
      </c>
      <c r="G34" s="38"/>
      <c r="H34" s="3"/>
      <c r="I34" s="3"/>
      <c r="J34" s="2">
        <v>2</v>
      </c>
      <c r="K34" s="47">
        <f t="shared" ref="K34:K40" si="11">SUM(G34:J34)</f>
        <v>2</v>
      </c>
      <c r="L34" s="38"/>
      <c r="M34" s="3"/>
      <c r="N34" s="3"/>
      <c r="O34" s="2">
        <v>1</v>
      </c>
      <c r="P34" s="53">
        <f t="shared" ref="P34:P40" si="12">SUM(L34:O34)</f>
        <v>1</v>
      </c>
      <c r="Q34" s="38"/>
      <c r="R34" s="3"/>
      <c r="S34" s="3"/>
      <c r="T34" s="2">
        <v>1</v>
      </c>
      <c r="U34" s="47">
        <f t="shared" ref="U34:U40" si="13">SUM(Q34:T34)</f>
        <v>1</v>
      </c>
      <c r="V34" s="50">
        <f t="shared" ref="V34:V40" si="14">SUM(F34,K34,P34,U34)</f>
        <v>5</v>
      </c>
    </row>
    <row r="35" spans="1:22" x14ac:dyDescent="0.25">
      <c r="A35" s="29" t="s">
        <v>5</v>
      </c>
      <c r="B35" s="38"/>
      <c r="C35" s="7"/>
      <c r="D35" s="7"/>
      <c r="E35" s="3">
        <v>1</v>
      </c>
      <c r="F35" s="47">
        <f t="shared" si="10"/>
        <v>1</v>
      </c>
      <c r="G35" s="38"/>
      <c r="H35" s="3"/>
      <c r="I35" s="3"/>
      <c r="J35" s="3"/>
      <c r="K35" s="47">
        <f t="shared" si="11"/>
        <v>0</v>
      </c>
      <c r="L35" s="38"/>
      <c r="M35" s="3"/>
      <c r="N35" s="3"/>
      <c r="O35" s="3"/>
      <c r="P35" s="53">
        <f t="shared" si="12"/>
        <v>0</v>
      </c>
      <c r="Q35" s="38"/>
      <c r="R35" s="3"/>
      <c r="S35" s="3"/>
      <c r="T35" s="2">
        <v>1</v>
      </c>
      <c r="U35" s="47">
        <f t="shared" si="13"/>
        <v>1</v>
      </c>
      <c r="V35" s="50">
        <f t="shared" si="14"/>
        <v>2</v>
      </c>
    </row>
    <row r="36" spans="1:22" x14ac:dyDescent="0.25">
      <c r="A36" s="29" t="s">
        <v>6</v>
      </c>
      <c r="B36" s="38"/>
      <c r="C36" s="7"/>
      <c r="D36" s="7"/>
      <c r="E36" s="3"/>
      <c r="F36" s="47">
        <f t="shared" si="10"/>
        <v>0</v>
      </c>
      <c r="G36" s="38"/>
      <c r="H36" s="3"/>
      <c r="I36" s="3"/>
      <c r="J36" s="3"/>
      <c r="K36" s="47">
        <f t="shared" si="11"/>
        <v>0</v>
      </c>
      <c r="L36" s="38"/>
      <c r="M36" s="3"/>
      <c r="N36" s="3"/>
      <c r="O36" s="3"/>
      <c r="P36" s="53">
        <f t="shared" si="12"/>
        <v>0</v>
      </c>
      <c r="Q36" s="38"/>
      <c r="R36" s="3"/>
      <c r="S36" s="3"/>
      <c r="T36" s="3">
        <v>1</v>
      </c>
      <c r="U36" s="47">
        <f t="shared" si="13"/>
        <v>1</v>
      </c>
      <c r="V36" s="50">
        <f t="shared" si="14"/>
        <v>1</v>
      </c>
    </row>
    <row r="37" spans="1:22" x14ac:dyDescent="0.25">
      <c r="A37" s="29" t="s">
        <v>25</v>
      </c>
      <c r="B37" s="38"/>
      <c r="C37" s="7"/>
      <c r="D37" s="7"/>
      <c r="E37" s="3">
        <v>1</v>
      </c>
      <c r="F37" s="47">
        <f t="shared" si="10"/>
        <v>1</v>
      </c>
      <c r="G37" s="38"/>
      <c r="H37" s="3"/>
      <c r="I37" s="3"/>
      <c r="J37" s="2">
        <v>2</v>
      </c>
      <c r="K37" s="47">
        <f t="shared" si="11"/>
        <v>2</v>
      </c>
      <c r="L37" s="38"/>
      <c r="M37" s="3"/>
      <c r="N37" s="3"/>
      <c r="O37" s="3">
        <v>1</v>
      </c>
      <c r="P37" s="53">
        <f t="shared" si="12"/>
        <v>1</v>
      </c>
      <c r="Q37" s="38"/>
      <c r="R37" s="3"/>
      <c r="S37" s="3"/>
      <c r="T37" s="2">
        <v>1</v>
      </c>
      <c r="U37" s="47">
        <f t="shared" si="13"/>
        <v>1</v>
      </c>
      <c r="V37" s="50">
        <f t="shared" si="14"/>
        <v>5</v>
      </c>
    </row>
    <row r="38" spans="1:22" x14ac:dyDescent="0.25">
      <c r="A38" s="29" t="s">
        <v>7</v>
      </c>
      <c r="B38" s="38"/>
      <c r="C38" s="7"/>
      <c r="D38" s="7"/>
      <c r="E38" s="3"/>
      <c r="F38" s="47">
        <f t="shared" si="10"/>
        <v>0</v>
      </c>
      <c r="G38" s="38"/>
      <c r="H38" s="3"/>
      <c r="I38" s="3"/>
      <c r="J38" s="3"/>
      <c r="K38" s="47">
        <f t="shared" si="11"/>
        <v>0</v>
      </c>
      <c r="L38" s="38"/>
      <c r="M38" s="3"/>
      <c r="N38" s="3"/>
      <c r="O38" s="3"/>
      <c r="P38" s="53">
        <f t="shared" si="12"/>
        <v>0</v>
      </c>
      <c r="Q38" s="38"/>
      <c r="R38" s="3"/>
      <c r="S38" s="3"/>
      <c r="T38" s="3"/>
      <c r="U38" s="47">
        <f t="shared" si="13"/>
        <v>0</v>
      </c>
      <c r="V38" s="50">
        <f t="shared" si="14"/>
        <v>0</v>
      </c>
    </row>
    <row r="39" spans="1:22" x14ac:dyDescent="0.25">
      <c r="A39" s="29" t="s">
        <v>8</v>
      </c>
      <c r="B39" s="38"/>
      <c r="C39" s="7"/>
      <c r="D39" s="7"/>
      <c r="E39" s="3"/>
      <c r="F39" s="47">
        <f t="shared" si="10"/>
        <v>0</v>
      </c>
      <c r="G39" s="38"/>
      <c r="H39" s="3"/>
      <c r="I39" s="3"/>
      <c r="J39" s="3"/>
      <c r="K39" s="47">
        <f t="shared" si="11"/>
        <v>0</v>
      </c>
      <c r="L39" s="38"/>
      <c r="M39" s="3"/>
      <c r="N39" s="3"/>
      <c r="O39" s="3"/>
      <c r="P39" s="53">
        <f t="shared" si="12"/>
        <v>0</v>
      </c>
      <c r="Q39" s="38"/>
      <c r="R39" s="3"/>
      <c r="S39" s="3"/>
      <c r="T39" s="3"/>
      <c r="U39" s="47">
        <f t="shared" si="13"/>
        <v>0</v>
      </c>
      <c r="V39" s="50">
        <f t="shared" si="14"/>
        <v>0</v>
      </c>
    </row>
    <row r="40" spans="1:22" ht="16.5" thickBot="1" x14ac:dyDescent="0.3">
      <c r="A40" s="30" t="s">
        <v>9</v>
      </c>
      <c r="B40" s="39"/>
      <c r="C40" s="35"/>
      <c r="D40" s="35"/>
      <c r="E40" s="36">
        <v>1</v>
      </c>
      <c r="F40" s="47">
        <f t="shared" si="10"/>
        <v>1</v>
      </c>
      <c r="G40" s="39"/>
      <c r="H40" s="40"/>
      <c r="I40" s="40"/>
      <c r="J40" s="36">
        <v>1</v>
      </c>
      <c r="K40" s="47">
        <f t="shared" si="11"/>
        <v>1</v>
      </c>
      <c r="L40" s="39"/>
      <c r="M40" s="40"/>
      <c r="N40" s="40"/>
      <c r="O40" s="36">
        <v>1</v>
      </c>
      <c r="P40" s="53">
        <f t="shared" si="12"/>
        <v>1</v>
      </c>
      <c r="Q40" s="39"/>
      <c r="R40" s="40"/>
      <c r="S40" s="40"/>
      <c r="T40" s="36">
        <v>1</v>
      </c>
      <c r="U40" s="47">
        <f t="shared" si="13"/>
        <v>1</v>
      </c>
      <c r="V40" s="50">
        <f t="shared" si="14"/>
        <v>4</v>
      </c>
    </row>
    <row r="41" spans="1:22" ht="16.5" thickBot="1" x14ac:dyDescent="0.3">
      <c r="A41" s="157" t="s">
        <v>21</v>
      </c>
      <c r="B41" s="160"/>
      <c r="C41" s="160"/>
      <c r="D41" s="160"/>
      <c r="E41" s="160"/>
      <c r="F41" s="160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</row>
    <row r="42" spans="1:22" x14ac:dyDescent="0.25">
      <c r="A42" s="41" t="s">
        <v>2</v>
      </c>
      <c r="B42" s="44"/>
      <c r="C42" s="43"/>
      <c r="D42" s="43"/>
      <c r="E42" s="37">
        <v>1</v>
      </c>
      <c r="F42" s="46">
        <f>SUM(B42:E42)</f>
        <v>1</v>
      </c>
      <c r="G42" s="55"/>
      <c r="H42" s="32"/>
      <c r="I42" s="32"/>
      <c r="J42" s="37">
        <v>2</v>
      </c>
      <c r="K42" s="46">
        <f>SUM(G42:J42)</f>
        <v>2</v>
      </c>
      <c r="L42" s="44"/>
      <c r="M42" s="32"/>
      <c r="N42" s="32"/>
      <c r="O42" s="37">
        <v>1</v>
      </c>
      <c r="P42" s="46">
        <f>SUM(L42:O42)</f>
        <v>1</v>
      </c>
      <c r="Q42" s="44"/>
      <c r="R42" s="32"/>
      <c r="S42" s="32"/>
      <c r="T42" s="37">
        <v>2</v>
      </c>
      <c r="U42" s="46">
        <f>SUM(Q42:T42)</f>
        <v>2</v>
      </c>
      <c r="V42" s="49">
        <f>SUM(F42,K42,P42,U42)</f>
        <v>6</v>
      </c>
    </row>
    <row r="43" spans="1:22" x14ac:dyDescent="0.25">
      <c r="A43" s="29" t="s">
        <v>3</v>
      </c>
      <c r="B43" s="38"/>
      <c r="C43" s="7"/>
      <c r="D43" s="7"/>
      <c r="E43" s="3">
        <v>1</v>
      </c>
      <c r="F43" s="47">
        <f t="shared" ref="F43:F50" si="15">SUM(B43:E43)</f>
        <v>1</v>
      </c>
      <c r="G43" s="31"/>
      <c r="H43" s="3"/>
      <c r="I43" s="3"/>
      <c r="J43" s="2">
        <v>1</v>
      </c>
      <c r="K43" s="53">
        <f t="shared" ref="K43:K51" si="16">SUM(G43:J43)</f>
        <v>1</v>
      </c>
      <c r="L43" s="38"/>
      <c r="M43" s="3"/>
      <c r="N43" s="3"/>
      <c r="O43" s="3"/>
      <c r="P43" s="53">
        <f t="shared" ref="P43:P51" si="17">SUM(L43:O43)</f>
        <v>0</v>
      </c>
      <c r="Q43" s="38"/>
      <c r="R43" s="3"/>
      <c r="S43" s="3"/>
      <c r="T43" s="2">
        <v>1</v>
      </c>
      <c r="U43" s="53">
        <f t="shared" ref="U43:U51" si="18">SUM(Q43:T43)</f>
        <v>1</v>
      </c>
      <c r="V43" s="51">
        <f t="shared" ref="V43:V51" si="19">SUM(F43,K43,P43,U43)</f>
        <v>3</v>
      </c>
    </row>
    <row r="44" spans="1:22" x14ac:dyDescent="0.25">
      <c r="A44" s="29" t="s">
        <v>4</v>
      </c>
      <c r="B44" s="38"/>
      <c r="C44" s="7"/>
      <c r="D44" s="7"/>
      <c r="E44" s="2">
        <v>2</v>
      </c>
      <c r="F44" s="47">
        <f t="shared" si="15"/>
        <v>2</v>
      </c>
      <c r="G44" s="31"/>
      <c r="H44" s="3"/>
      <c r="I44" s="3"/>
      <c r="J44" s="2">
        <v>1</v>
      </c>
      <c r="K44" s="53">
        <f t="shared" si="16"/>
        <v>1</v>
      </c>
      <c r="L44" s="38"/>
      <c r="M44" s="3"/>
      <c r="N44" s="3"/>
      <c r="O44" s="2">
        <v>1</v>
      </c>
      <c r="P44" s="53">
        <f t="shared" si="17"/>
        <v>1</v>
      </c>
      <c r="Q44" s="38"/>
      <c r="R44" s="3"/>
      <c r="S44" s="3"/>
      <c r="T44" s="2">
        <v>1</v>
      </c>
      <c r="U44" s="53">
        <f t="shared" si="18"/>
        <v>1</v>
      </c>
      <c r="V44" s="51">
        <f t="shared" si="19"/>
        <v>5</v>
      </c>
    </row>
    <row r="45" spans="1:22" x14ac:dyDescent="0.25">
      <c r="A45" s="29" t="s">
        <v>5</v>
      </c>
      <c r="B45" s="38"/>
      <c r="C45" s="7"/>
      <c r="D45" s="7"/>
      <c r="E45" s="3">
        <v>1</v>
      </c>
      <c r="F45" s="47">
        <f t="shared" si="15"/>
        <v>1</v>
      </c>
      <c r="G45" s="31"/>
      <c r="H45" s="3"/>
      <c r="I45" s="3"/>
      <c r="J45" s="3">
        <v>1</v>
      </c>
      <c r="K45" s="53">
        <f t="shared" si="16"/>
        <v>1</v>
      </c>
      <c r="L45" s="38"/>
      <c r="M45" s="3"/>
      <c r="N45" s="3"/>
      <c r="O45" s="3">
        <v>1</v>
      </c>
      <c r="P45" s="53">
        <f t="shared" si="17"/>
        <v>1</v>
      </c>
      <c r="Q45" s="38"/>
      <c r="R45" s="3"/>
      <c r="S45" s="3"/>
      <c r="T45" s="2">
        <v>1</v>
      </c>
      <c r="U45" s="53">
        <f t="shared" si="18"/>
        <v>1</v>
      </c>
      <c r="V45" s="51">
        <f>SUM(F45,K45,P45,U45)</f>
        <v>4</v>
      </c>
    </row>
    <row r="46" spans="1:22" x14ac:dyDescent="0.25">
      <c r="A46" s="29" t="s">
        <v>6</v>
      </c>
      <c r="B46" s="38"/>
      <c r="C46" s="7"/>
      <c r="D46" s="7"/>
      <c r="E46" s="3"/>
      <c r="F46" s="47">
        <f t="shared" si="15"/>
        <v>0</v>
      </c>
      <c r="G46" s="31"/>
      <c r="H46" s="3"/>
      <c r="I46" s="3"/>
      <c r="J46" s="3"/>
      <c r="K46" s="53">
        <f t="shared" si="16"/>
        <v>0</v>
      </c>
      <c r="L46" s="38"/>
      <c r="M46" s="3"/>
      <c r="N46" s="3"/>
      <c r="O46" s="3"/>
      <c r="P46" s="53">
        <f t="shared" si="17"/>
        <v>0</v>
      </c>
      <c r="Q46" s="38"/>
      <c r="R46" s="3"/>
      <c r="S46" s="3"/>
      <c r="T46" s="3">
        <v>1</v>
      </c>
      <c r="U46" s="53">
        <f t="shared" si="18"/>
        <v>1</v>
      </c>
      <c r="V46" s="51">
        <f t="shared" si="19"/>
        <v>1</v>
      </c>
    </row>
    <row r="47" spans="1:22" x14ac:dyDescent="0.25">
      <c r="A47" s="29" t="s">
        <v>25</v>
      </c>
      <c r="B47" s="38"/>
      <c r="C47" s="7"/>
      <c r="D47" s="7"/>
      <c r="E47" s="2">
        <v>2</v>
      </c>
      <c r="F47" s="47">
        <f t="shared" si="15"/>
        <v>2</v>
      </c>
      <c r="G47" s="31"/>
      <c r="H47" s="3"/>
      <c r="I47" s="3"/>
      <c r="J47" s="3">
        <v>2</v>
      </c>
      <c r="K47" s="53">
        <f t="shared" si="16"/>
        <v>2</v>
      </c>
      <c r="L47" s="38"/>
      <c r="M47" s="3"/>
      <c r="N47" s="3"/>
      <c r="O47" s="3">
        <v>0</v>
      </c>
      <c r="P47" s="53">
        <f t="shared" si="17"/>
        <v>0</v>
      </c>
      <c r="Q47" s="38"/>
      <c r="R47" s="3"/>
      <c r="S47" s="3"/>
      <c r="T47" s="2">
        <v>1</v>
      </c>
      <c r="U47" s="53">
        <f t="shared" si="18"/>
        <v>1</v>
      </c>
      <c r="V47" s="51">
        <f t="shared" si="19"/>
        <v>5</v>
      </c>
    </row>
    <row r="48" spans="1:22" x14ac:dyDescent="0.25">
      <c r="A48" s="29" t="s">
        <v>22</v>
      </c>
      <c r="B48" s="38"/>
      <c r="C48" s="7"/>
      <c r="D48" s="7"/>
      <c r="E48" s="3"/>
      <c r="F48" s="47">
        <f t="shared" si="15"/>
        <v>0</v>
      </c>
      <c r="G48" s="31"/>
      <c r="H48" s="3"/>
      <c r="I48" s="3"/>
      <c r="J48" s="3"/>
      <c r="K48" s="53">
        <f t="shared" si="16"/>
        <v>0</v>
      </c>
      <c r="L48" s="38"/>
      <c r="M48" s="3"/>
      <c r="N48" s="3"/>
      <c r="O48" s="3"/>
      <c r="P48" s="53">
        <f t="shared" si="17"/>
        <v>0</v>
      </c>
      <c r="Q48" s="38"/>
      <c r="R48" s="3"/>
      <c r="S48" s="3"/>
      <c r="T48" s="3"/>
      <c r="U48" s="53">
        <f t="shared" si="18"/>
        <v>0</v>
      </c>
      <c r="V48" s="51">
        <f t="shared" si="19"/>
        <v>0</v>
      </c>
    </row>
    <row r="49" spans="1:22" x14ac:dyDescent="0.25">
      <c r="A49" s="29" t="s">
        <v>7</v>
      </c>
      <c r="B49" s="38"/>
      <c r="C49" s="7"/>
      <c r="D49" s="7"/>
      <c r="E49" s="3"/>
      <c r="F49" s="47">
        <f t="shared" si="15"/>
        <v>0</v>
      </c>
      <c r="G49" s="31"/>
      <c r="H49" s="3"/>
      <c r="I49" s="3"/>
      <c r="J49" s="3"/>
      <c r="K49" s="53">
        <f t="shared" si="16"/>
        <v>0</v>
      </c>
      <c r="L49" s="38"/>
      <c r="M49" s="3"/>
      <c r="N49" s="3"/>
      <c r="O49" s="3"/>
      <c r="P49" s="53">
        <f t="shared" si="17"/>
        <v>0</v>
      </c>
      <c r="Q49" s="38"/>
      <c r="R49" s="3"/>
      <c r="S49" s="3"/>
      <c r="T49" s="3"/>
      <c r="U49" s="53">
        <f t="shared" si="18"/>
        <v>0</v>
      </c>
      <c r="V49" s="51">
        <f t="shared" si="19"/>
        <v>0</v>
      </c>
    </row>
    <row r="50" spans="1:22" x14ac:dyDescent="0.25">
      <c r="A50" s="29" t="s">
        <v>8</v>
      </c>
      <c r="B50" s="38"/>
      <c r="C50" s="7"/>
      <c r="D50" s="7"/>
      <c r="E50" s="3"/>
      <c r="F50" s="47">
        <f t="shared" si="15"/>
        <v>0</v>
      </c>
      <c r="G50" s="31"/>
      <c r="H50" s="3"/>
      <c r="I50" s="3"/>
      <c r="J50" s="3"/>
      <c r="K50" s="53">
        <f t="shared" si="16"/>
        <v>0</v>
      </c>
      <c r="L50" s="38"/>
      <c r="M50" s="3"/>
      <c r="N50" s="3"/>
      <c r="O50" s="3"/>
      <c r="P50" s="53">
        <f t="shared" si="17"/>
        <v>0</v>
      </c>
      <c r="Q50" s="38"/>
      <c r="R50" s="3"/>
      <c r="S50" s="3"/>
      <c r="T50" s="3"/>
      <c r="U50" s="53">
        <f t="shared" si="18"/>
        <v>0</v>
      </c>
      <c r="V50" s="51">
        <f t="shared" si="19"/>
        <v>0</v>
      </c>
    </row>
    <row r="51" spans="1:22" ht="16.5" thickBot="1" x14ac:dyDescent="0.3">
      <c r="A51" s="30" t="s">
        <v>9</v>
      </c>
      <c r="B51" s="39"/>
      <c r="C51" s="35"/>
      <c r="D51" s="35"/>
      <c r="E51" s="36">
        <v>1</v>
      </c>
      <c r="F51" s="48">
        <f>SUM(B51:E51)</f>
        <v>1</v>
      </c>
      <c r="G51" s="56"/>
      <c r="H51" s="40"/>
      <c r="I51" s="40"/>
      <c r="J51" s="36">
        <v>1</v>
      </c>
      <c r="K51" s="54">
        <f t="shared" si="16"/>
        <v>1</v>
      </c>
      <c r="L51" s="39"/>
      <c r="M51" s="40"/>
      <c r="N51" s="40"/>
      <c r="O51" s="36">
        <v>1</v>
      </c>
      <c r="P51" s="54">
        <f t="shared" si="17"/>
        <v>1</v>
      </c>
      <c r="Q51" s="39"/>
      <c r="R51" s="40"/>
      <c r="S51" s="40"/>
      <c r="T51" s="36">
        <v>1</v>
      </c>
      <c r="U51" s="54">
        <f t="shared" si="18"/>
        <v>1</v>
      </c>
      <c r="V51" s="76">
        <f t="shared" si="19"/>
        <v>4</v>
      </c>
    </row>
    <row r="52" spans="1:22" x14ac:dyDescent="0.25">
      <c r="A52" s="10"/>
      <c r="B52" s="12"/>
      <c r="C52" s="10"/>
      <c r="D52" s="10"/>
      <c r="E52" s="11"/>
      <c r="F52" s="11"/>
      <c r="G52" s="12"/>
      <c r="H52" s="12"/>
      <c r="I52" s="12"/>
      <c r="J52" s="11"/>
      <c r="K52" s="11"/>
      <c r="L52" s="12"/>
      <c r="M52" s="12"/>
      <c r="N52" s="12"/>
      <c r="O52" s="11"/>
      <c r="P52" s="11"/>
      <c r="Q52" s="12"/>
      <c r="R52" s="12"/>
      <c r="S52" s="12"/>
      <c r="T52" s="11"/>
      <c r="U52" s="11"/>
      <c r="V52" s="11"/>
    </row>
    <row r="53" spans="1:22" ht="16.5" thickBot="1" x14ac:dyDescent="0.3">
      <c r="A53" s="161" t="s">
        <v>24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</row>
    <row r="54" spans="1:22" ht="16.5" thickBot="1" x14ac:dyDescent="0.3">
      <c r="A54" s="152" t="s">
        <v>26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4"/>
    </row>
    <row r="55" spans="1:22" x14ac:dyDescent="0.25">
      <c r="A55" s="41" t="s">
        <v>2</v>
      </c>
      <c r="B55" s="44">
        <v>1</v>
      </c>
      <c r="C55" s="43"/>
      <c r="D55" s="43"/>
      <c r="E55" s="37">
        <v>2</v>
      </c>
      <c r="F55" s="124">
        <f>SUM(B55:E55)</f>
        <v>3</v>
      </c>
      <c r="G55" s="44"/>
      <c r="H55" s="32"/>
      <c r="I55" s="32"/>
      <c r="J55" s="37">
        <v>1</v>
      </c>
      <c r="K55" s="124">
        <f>SUM(G55:J55)</f>
        <v>1</v>
      </c>
      <c r="L55" s="44"/>
      <c r="M55" s="32"/>
      <c r="N55" s="32"/>
      <c r="O55" s="37">
        <v>1</v>
      </c>
      <c r="P55" s="124">
        <f>SUM(L55:O55)</f>
        <v>1</v>
      </c>
      <c r="Q55" s="44"/>
      <c r="R55" s="32"/>
      <c r="S55" s="32"/>
      <c r="T55" s="37">
        <v>1</v>
      </c>
      <c r="U55" s="124">
        <f>SUM(Q55:T55)</f>
        <v>1</v>
      </c>
      <c r="V55" s="127">
        <f>SUM(F55,K55,P55,U55)</f>
        <v>6</v>
      </c>
    </row>
    <row r="56" spans="1:22" x14ac:dyDescent="0.25">
      <c r="A56" s="29" t="s">
        <v>27</v>
      </c>
      <c r="B56" s="38"/>
      <c r="C56" s="7"/>
      <c r="D56" s="7"/>
      <c r="E56" s="3"/>
      <c r="F56" s="125">
        <f t="shared" ref="F56:F67" si="20">SUM(B56:E56)</f>
        <v>0</v>
      </c>
      <c r="G56" s="38"/>
      <c r="H56" s="3"/>
      <c r="I56" s="3"/>
      <c r="J56" s="2">
        <v>1</v>
      </c>
      <c r="K56" s="125">
        <f t="shared" ref="K56:K67" si="21">SUM(G56:J56)</f>
        <v>1</v>
      </c>
      <c r="L56" s="38"/>
      <c r="M56" s="3"/>
      <c r="N56" s="3"/>
      <c r="O56" s="3"/>
      <c r="P56" s="125">
        <f t="shared" ref="P56:P67" si="22">SUM(L56:O56)</f>
        <v>0</v>
      </c>
      <c r="Q56" s="38"/>
      <c r="R56" s="3"/>
      <c r="S56" s="3"/>
      <c r="T56" s="2">
        <v>1</v>
      </c>
      <c r="U56" s="125">
        <f t="shared" ref="U56:U67" si="23">SUM(Q56:T56)</f>
        <v>1</v>
      </c>
      <c r="V56" s="128">
        <f t="shared" ref="V56:V67" si="24">SUM(F56,K56,P56,U56)</f>
        <v>2</v>
      </c>
    </row>
    <row r="57" spans="1:22" x14ac:dyDescent="0.25">
      <c r="A57" s="29" t="s">
        <v>25</v>
      </c>
      <c r="B57" s="38"/>
      <c r="C57" s="7"/>
      <c r="D57" s="7"/>
      <c r="E57" s="3"/>
      <c r="F57" s="125">
        <f t="shared" si="20"/>
        <v>0</v>
      </c>
      <c r="G57" s="38"/>
      <c r="H57" s="3"/>
      <c r="I57" s="3"/>
      <c r="J57" s="2">
        <v>1</v>
      </c>
      <c r="K57" s="125">
        <f t="shared" si="21"/>
        <v>1</v>
      </c>
      <c r="L57" s="38"/>
      <c r="M57" s="3"/>
      <c r="N57" s="3"/>
      <c r="O57" s="2">
        <v>1</v>
      </c>
      <c r="P57" s="125">
        <f t="shared" si="22"/>
        <v>1</v>
      </c>
      <c r="Q57" s="38"/>
      <c r="R57" s="3"/>
      <c r="S57" s="3"/>
      <c r="T57" s="2">
        <v>1</v>
      </c>
      <c r="U57" s="125">
        <f t="shared" si="23"/>
        <v>1</v>
      </c>
      <c r="V57" s="128">
        <f t="shared" si="24"/>
        <v>3</v>
      </c>
    </row>
    <row r="58" spans="1:22" x14ac:dyDescent="0.25">
      <c r="A58" s="29" t="s">
        <v>44</v>
      </c>
      <c r="B58" s="38"/>
      <c r="C58" s="7"/>
      <c r="D58" s="7"/>
      <c r="E58" s="3"/>
      <c r="F58" s="125">
        <f t="shared" si="20"/>
        <v>0</v>
      </c>
      <c r="G58" s="38"/>
      <c r="H58" s="3"/>
      <c r="I58" s="3"/>
      <c r="J58" s="2"/>
      <c r="K58" s="125">
        <f t="shared" si="21"/>
        <v>0</v>
      </c>
      <c r="L58" s="38"/>
      <c r="M58" s="3"/>
      <c r="N58" s="3"/>
      <c r="O58" s="2">
        <v>1</v>
      </c>
      <c r="P58" s="125">
        <f t="shared" si="22"/>
        <v>1</v>
      </c>
      <c r="Q58" s="38"/>
      <c r="R58" s="3"/>
      <c r="S58" s="3"/>
      <c r="T58" s="2"/>
      <c r="U58" s="125">
        <f t="shared" si="23"/>
        <v>0</v>
      </c>
      <c r="V58" s="128">
        <f t="shared" si="24"/>
        <v>1</v>
      </c>
    </row>
    <row r="59" spans="1:22" x14ac:dyDescent="0.25">
      <c r="A59" s="29" t="s">
        <v>4</v>
      </c>
      <c r="B59" s="38">
        <v>1</v>
      </c>
      <c r="C59" s="7"/>
      <c r="D59" s="7"/>
      <c r="E59" s="2">
        <v>2</v>
      </c>
      <c r="F59" s="125">
        <f t="shared" si="20"/>
        <v>3</v>
      </c>
      <c r="G59" s="38"/>
      <c r="H59" s="3"/>
      <c r="I59" s="3"/>
      <c r="J59" s="2">
        <v>1</v>
      </c>
      <c r="K59" s="125">
        <f t="shared" si="21"/>
        <v>1</v>
      </c>
      <c r="L59" s="38"/>
      <c r="M59" s="3"/>
      <c r="N59" s="3"/>
      <c r="O59" s="3"/>
      <c r="P59" s="125">
        <f t="shared" si="22"/>
        <v>0</v>
      </c>
      <c r="Q59" s="38"/>
      <c r="R59" s="3"/>
      <c r="S59" s="3"/>
      <c r="T59" s="2">
        <v>1</v>
      </c>
      <c r="U59" s="125">
        <f t="shared" si="23"/>
        <v>1</v>
      </c>
      <c r="V59" s="128">
        <f t="shared" si="24"/>
        <v>5</v>
      </c>
    </row>
    <row r="60" spans="1:22" x14ac:dyDescent="0.25">
      <c r="A60" s="29" t="s">
        <v>28</v>
      </c>
      <c r="B60" s="38"/>
      <c r="C60" s="7"/>
      <c r="D60" s="7"/>
      <c r="E60" s="3">
        <v>1</v>
      </c>
      <c r="F60" s="125">
        <f t="shared" si="20"/>
        <v>1</v>
      </c>
      <c r="G60" s="38"/>
      <c r="H60" s="3"/>
      <c r="I60" s="3"/>
      <c r="J60" s="2">
        <v>1</v>
      </c>
      <c r="K60" s="125">
        <f t="shared" si="21"/>
        <v>1</v>
      </c>
      <c r="L60" s="38"/>
      <c r="M60" s="3"/>
      <c r="N60" s="3"/>
      <c r="O60" s="3"/>
      <c r="P60" s="125">
        <f t="shared" si="22"/>
        <v>0</v>
      </c>
      <c r="Q60" s="38"/>
      <c r="R60" s="3"/>
      <c r="S60" s="3"/>
      <c r="T60" s="2">
        <v>1</v>
      </c>
      <c r="U60" s="125">
        <f t="shared" si="23"/>
        <v>1</v>
      </c>
      <c r="V60" s="128">
        <f t="shared" si="24"/>
        <v>3</v>
      </c>
    </row>
    <row r="61" spans="1:22" x14ac:dyDescent="0.25">
      <c r="A61" s="29" t="s">
        <v>29</v>
      </c>
      <c r="B61" s="38">
        <v>1</v>
      </c>
      <c r="C61" s="7"/>
      <c r="D61" s="7"/>
      <c r="E61" s="3"/>
      <c r="F61" s="125">
        <f t="shared" si="20"/>
        <v>1</v>
      </c>
      <c r="G61" s="38"/>
      <c r="H61" s="3"/>
      <c r="I61" s="3"/>
      <c r="J61" s="3"/>
      <c r="K61" s="125">
        <f t="shared" si="21"/>
        <v>0</v>
      </c>
      <c r="L61" s="38"/>
      <c r="M61" s="3"/>
      <c r="N61" s="3"/>
      <c r="O61" s="3"/>
      <c r="P61" s="125">
        <f t="shared" si="22"/>
        <v>0</v>
      </c>
      <c r="Q61" s="38"/>
      <c r="R61" s="3"/>
      <c r="S61" s="3"/>
      <c r="T61" s="3"/>
      <c r="U61" s="125">
        <f t="shared" si="23"/>
        <v>0</v>
      </c>
      <c r="V61" s="128">
        <f t="shared" si="24"/>
        <v>1</v>
      </c>
    </row>
    <row r="62" spans="1:22" x14ac:dyDescent="0.25">
      <c r="A62" s="29" t="s">
        <v>30</v>
      </c>
      <c r="B62" s="38"/>
      <c r="C62" s="7"/>
      <c r="D62" s="7"/>
      <c r="E62" s="3"/>
      <c r="F62" s="125">
        <f t="shared" si="20"/>
        <v>0</v>
      </c>
      <c r="G62" s="38"/>
      <c r="H62" s="3"/>
      <c r="I62" s="3"/>
      <c r="J62" s="3"/>
      <c r="K62" s="125">
        <f t="shared" si="21"/>
        <v>0</v>
      </c>
      <c r="L62" s="38"/>
      <c r="M62" s="3"/>
      <c r="N62" s="3"/>
      <c r="O62" s="3">
        <v>1</v>
      </c>
      <c r="P62" s="125">
        <f t="shared" si="22"/>
        <v>1</v>
      </c>
      <c r="Q62" s="38"/>
      <c r="R62" s="3"/>
      <c r="S62" s="3"/>
      <c r="T62" s="3">
        <v>1</v>
      </c>
      <c r="U62" s="125">
        <f t="shared" si="23"/>
        <v>1</v>
      </c>
      <c r="V62" s="128">
        <f t="shared" si="24"/>
        <v>2</v>
      </c>
    </row>
    <row r="63" spans="1:22" x14ac:dyDescent="0.25">
      <c r="A63" s="29" t="s">
        <v>31</v>
      </c>
      <c r="B63" s="38"/>
      <c r="C63" s="7"/>
      <c r="D63" s="7"/>
      <c r="E63" s="3"/>
      <c r="F63" s="125">
        <f t="shared" si="20"/>
        <v>0</v>
      </c>
      <c r="G63" s="38"/>
      <c r="H63" s="3"/>
      <c r="I63" s="3"/>
      <c r="J63" s="3"/>
      <c r="K63" s="125">
        <f t="shared" si="21"/>
        <v>0</v>
      </c>
      <c r="L63" s="38"/>
      <c r="M63" s="3"/>
      <c r="N63" s="3"/>
      <c r="O63" s="3"/>
      <c r="P63" s="125">
        <f t="shared" si="22"/>
        <v>0</v>
      </c>
      <c r="Q63" s="38"/>
      <c r="R63" s="3"/>
      <c r="S63" s="3"/>
      <c r="T63" s="3">
        <v>1</v>
      </c>
      <c r="U63" s="125">
        <f t="shared" si="23"/>
        <v>1</v>
      </c>
      <c r="V63" s="128">
        <f t="shared" si="24"/>
        <v>1</v>
      </c>
    </row>
    <row r="64" spans="1:22" x14ac:dyDescent="0.25">
      <c r="A64" s="29" t="s">
        <v>6</v>
      </c>
      <c r="B64" s="38"/>
      <c r="C64" s="7"/>
      <c r="D64" s="7"/>
      <c r="E64" s="3"/>
      <c r="F64" s="125">
        <f t="shared" si="20"/>
        <v>0</v>
      </c>
      <c r="G64" s="38"/>
      <c r="H64" s="3"/>
      <c r="I64" s="3"/>
      <c r="J64" s="3">
        <v>1</v>
      </c>
      <c r="K64" s="125">
        <f t="shared" si="21"/>
        <v>1</v>
      </c>
      <c r="L64" s="38"/>
      <c r="M64" s="3"/>
      <c r="N64" s="3"/>
      <c r="O64" s="3"/>
      <c r="P64" s="125">
        <f t="shared" si="22"/>
        <v>0</v>
      </c>
      <c r="Q64" s="38"/>
      <c r="R64" s="3"/>
      <c r="S64" s="3"/>
      <c r="T64" s="2">
        <v>1</v>
      </c>
      <c r="U64" s="125">
        <f t="shared" si="23"/>
        <v>1</v>
      </c>
      <c r="V64" s="128">
        <f t="shared" si="24"/>
        <v>2</v>
      </c>
    </row>
    <row r="65" spans="1:22" x14ac:dyDescent="0.25">
      <c r="A65" s="29" t="s">
        <v>7</v>
      </c>
      <c r="B65" s="38"/>
      <c r="C65" s="7"/>
      <c r="D65" s="7"/>
      <c r="E65" s="3"/>
      <c r="F65" s="125">
        <f t="shared" si="20"/>
        <v>0</v>
      </c>
      <c r="G65" s="38"/>
      <c r="H65" s="3"/>
      <c r="I65" s="3"/>
      <c r="J65" s="3"/>
      <c r="K65" s="125">
        <f t="shared" si="21"/>
        <v>0</v>
      </c>
      <c r="L65" s="38"/>
      <c r="M65" s="3"/>
      <c r="N65" s="3"/>
      <c r="O65" s="3">
        <v>1</v>
      </c>
      <c r="P65" s="125">
        <f t="shared" si="22"/>
        <v>1</v>
      </c>
      <c r="Q65" s="38"/>
      <c r="R65" s="3"/>
      <c r="S65" s="3"/>
      <c r="T65" s="3"/>
      <c r="U65" s="125">
        <f t="shared" si="23"/>
        <v>0</v>
      </c>
      <c r="V65" s="128">
        <f t="shared" si="24"/>
        <v>1</v>
      </c>
    </row>
    <row r="66" spans="1:22" x14ac:dyDescent="0.25">
      <c r="A66" s="29" t="s">
        <v>8</v>
      </c>
      <c r="B66" s="38"/>
      <c r="C66" s="7"/>
      <c r="D66" s="7"/>
      <c r="E66" s="3"/>
      <c r="F66" s="125">
        <f t="shared" si="20"/>
        <v>0</v>
      </c>
      <c r="G66" s="38"/>
      <c r="H66" s="3"/>
      <c r="I66" s="3"/>
      <c r="J66" s="3"/>
      <c r="K66" s="125">
        <f t="shared" si="21"/>
        <v>0</v>
      </c>
      <c r="L66" s="38"/>
      <c r="M66" s="3"/>
      <c r="N66" s="3"/>
      <c r="O66" s="2">
        <v>1</v>
      </c>
      <c r="P66" s="125">
        <f t="shared" si="22"/>
        <v>1</v>
      </c>
      <c r="Q66" s="38"/>
      <c r="R66" s="3"/>
      <c r="S66" s="3"/>
      <c r="T66" s="2">
        <v>1</v>
      </c>
      <c r="U66" s="125">
        <f t="shared" si="23"/>
        <v>1</v>
      </c>
      <c r="V66" s="128">
        <f t="shared" si="24"/>
        <v>2</v>
      </c>
    </row>
    <row r="67" spans="1:22" ht="16.5" thickBot="1" x14ac:dyDescent="0.3">
      <c r="A67" s="30" t="s">
        <v>9</v>
      </c>
      <c r="B67" s="39"/>
      <c r="C67" s="35"/>
      <c r="D67" s="35"/>
      <c r="E67" s="36">
        <v>1</v>
      </c>
      <c r="F67" s="126">
        <f t="shared" si="20"/>
        <v>1</v>
      </c>
      <c r="G67" s="39"/>
      <c r="H67" s="40"/>
      <c r="I67" s="40"/>
      <c r="J67" s="36">
        <v>1</v>
      </c>
      <c r="K67" s="126">
        <f t="shared" si="21"/>
        <v>1</v>
      </c>
      <c r="L67" s="39"/>
      <c r="M67" s="40"/>
      <c r="N67" s="40"/>
      <c r="O67" s="36">
        <v>1</v>
      </c>
      <c r="P67" s="126">
        <f t="shared" si="22"/>
        <v>1</v>
      </c>
      <c r="Q67" s="39"/>
      <c r="R67" s="40"/>
      <c r="S67" s="40"/>
      <c r="T67" s="36">
        <v>1</v>
      </c>
      <c r="U67" s="126">
        <f t="shared" si="23"/>
        <v>1</v>
      </c>
      <c r="V67" s="129">
        <f t="shared" si="24"/>
        <v>4</v>
      </c>
    </row>
    <row r="68" spans="1:22" ht="16.5" thickBot="1" x14ac:dyDescent="0.3">
      <c r="A68" s="152" t="s">
        <v>32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5">
      <c r="A69" s="41" t="s">
        <v>2</v>
      </c>
      <c r="B69" s="44">
        <v>1</v>
      </c>
      <c r="C69" s="43"/>
      <c r="D69" s="43"/>
      <c r="E69" s="37">
        <v>1</v>
      </c>
      <c r="F69" s="124">
        <f>SUM(B69:E69)</f>
        <v>2</v>
      </c>
      <c r="G69" s="44"/>
      <c r="H69" s="32"/>
      <c r="I69" s="32"/>
      <c r="J69" s="37">
        <v>1</v>
      </c>
      <c r="K69" s="124">
        <f>SUM(G69:J69)</f>
        <v>1</v>
      </c>
      <c r="L69" s="44"/>
      <c r="M69" s="32"/>
      <c r="N69" s="32"/>
      <c r="O69" s="37">
        <v>1</v>
      </c>
      <c r="P69" s="124">
        <f>SUM(L69:O69)</f>
        <v>1</v>
      </c>
      <c r="Q69" s="44"/>
      <c r="R69" s="32"/>
      <c r="S69" s="32"/>
      <c r="T69" s="37">
        <v>1</v>
      </c>
      <c r="U69" s="124">
        <f>SUM(Q69:T69)</f>
        <v>1</v>
      </c>
      <c r="V69" s="127">
        <f>SUM(F69,K69,P69,U69)</f>
        <v>5</v>
      </c>
    </row>
    <row r="70" spans="1:22" x14ac:dyDescent="0.25">
      <c r="A70" s="29" t="s">
        <v>27</v>
      </c>
      <c r="B70" s="38"/>
      <c r="C70" s="7"/>
      <c r="D70" s="7"/>
      <c r="E70" s="3"/>
      <c r="F70" s="125">
        <f t="shared" ref="F70:F82" si="25">SUM(B70:E70)</f>
        <v>0</v>
      </c>
      <c r="G70" s="38"/>
      <c r="H70" s="3"/>
      <c r="I70" s="3"/>
      <c r="J70" s="2">
        <v>1</v>
      </c>
      <c r="K70" s="125">
        <f t="shared" ref="K70:K82" si="26">SUM(G70:J70)</f>
        <v>1</v>
      </c>
      <c r="L70" s="38"/>
      <c r="M70" s="3"/>
      <c r="N70" s="3"/>
      <c r="O70" s="3"/>
      <c r="P70" s="125">
        <f t="shared" ref="P70:P82" si="27">SUM(L70:O70)</f>
        <v>0</v>
      </c>
      <c r="Q70" s="38"/>
      <c r="R70" s="3"/>
      <c r="S70" s="3"/>
      <c r="T70" s="3"/>
      <c r="U70" s="125">
        <f t="shared" ref="U70:U81" si="28">SUM(Q70:T70)</f>
        <v>0</v>
      </c>
      <c r="V70" s="128">
        <f t="shared" ref="V70:V82" si="29">SUM(F70,K70,P70,U70)</f>
        <v>1</v>
      </c>
    </row>
    <row r="71" spans="1:22" x14ac:dyDescent="0.25">
      <c r="A71" s="29" t="s">
        <v>25</v>
      </c>
      <c r="B71" s="38"/>
      <c r="C71" s="7"/>
      <c r="D71" s="7"/>
      <c r="E71" s="2">
        <v>1</v>
      </c>
      <c r="F71" s="125">
        <f t="shared" si="25"/>
        <v>1</v>
      </c>
      <c r="G71" s="38"/>
      <c r="H71" s="3"/>
      <c r="I71" s="3"/>
      <c r="J71" s="2">
        <v>1</v>
      </c>
      <c r="K71" s="125">
        <f t="shared" si="26"/>
        <v>1</v>
      </c>
      <c r="L71" s="38"/>
      <c r="M71" s="3"/>
      <c r="N71" s="3"/>
      <c r="O71" s="2">
        <v>1</v>
      </c>
      <c r="P71" s="125">
        <f t="shared" si="27"/>
        <v>1</v>
      </c>
      <c r="Q71" s="38"/>
      <c r="R71" s="3"/>
      <c r="S71" s="3"/>
      <c r="T71" s="2">
        <v>1</v>
      </c>
      <c r="U71" s="125">
        <f t="shared" si="28"/>
        <v>1</v>
      </c>
      <c r="V71" s="128">
        <f t="shared" si="29"/>
        <v>4</v>
      </c>
    </row>
    <row r="72" spans="1:22" x14ac:dyDescent="0.25">
      <c r="A72" s="29" t="s">
        <v>44</v>
      </c>
      <c r="B72" s="38"/>
      <c r="C72" s="7"/>
      <c r="D72" s="7"/>
      <c r="E72" s="2"/>
      <c r="F72" s="125">
        <f t="shared" si="25"/>
        <v>0</v>
      </c>
      <c r="G72" s="38"/>
      <c r="H72" s="3"/>
      <c r="I72" s="3"/>
      <c r="J72" s="2">
        <v>1</v>
      </c>
      <c r="K72" s="125">
        <f t="shared" si="26"/>
        <v>1</v>
      </c>
      <c r="L72" s="38"/>
      <c r="M72" s="3"/>
      <c r="N72" s="3"/>
      <c r="O72" s="2">
        <v>1</v>
      </c>
      <c r="P72" s="125">
        <f t="shared" si="27"/>
        <v>1</v>
      </c>
      <c r="Q72" s="38"/>
      <c r="R72" s="3"/>
      <c r="S72" s="3"/>
      <c r="T72" s="2"/>
      <c r="U72" s="125">
        <v>0</v>
      </c>
      <c r="V72" s="128">
        <f t="shared" si="29"/>
        <v>2</v>
      </c>
    </row>
    <row r="73" spans="1:22" x14ac:dyDescent="0.25">
      <c r="A73" s="29" t="s">
        <v>4</v>
      </c>
      <c r="B73" s="38">
        <v>1</v>
      </c>
      <c r="C73" s="7"/>
      <c r="D73" s="7"/>
      <c r="E73" s="2">
        <v>2</v>
      </c>
      <c r="F73" s="125">
        <f t="shared" si="25"/>
        <v>3</v>
      </c>
      <c r="G73" s="38"/>
      <c r="H73" s="3"/>
      <c r="I73" s="3"/>
      <c r="J73" s="2">
        <v>1</v>
      </c>
      <c r="K73" s="125">
        <f t="shared" si="26"/>
        <v>1</v>
      </c>
      <c r="L73" s="38"/>
      <c r="M73" s="3"/>
      <c r="N73" s="3"/>
      <c r="O73" s="3"/>
      <c r="P73" s="125">
        <f t="shared" si="27"/>
        <v>0</v>
      </c>
      <c r="Q73" s="38"/>
      <c r="R73" s="3"/>
      <c r="S73" s="3"/>
      <c r="T73" s="2">
        <v>1</v>
      </c>
      <c r="U73" s="125">
        <f t="shared" si="28"/>
        <v>1</v>
      </c>
      <c r="V73" s="128">
        <f t="shared" si="29"/>
        <v>5</v>
      </c>
    </row>
    <row r="74" spans="1:22" x14ac:dyDescent="0.25">
      <c r="A74" s="188" t="s">
        <v>31</v>
      </c>
      <c r="B74" s="38"/>
      <c r="C74" s="7"/>
      <c r="D74" s="7"/>
      <c r="E74" s="2"/>
      <c r="F74" s="125"/>
      <c r="G74" s="38"/>
      <c r="H74" s="3"/>
      <c r="I74" s="3"/>
      <c r="J74" s="2"/>
      <c r="K74" s="125"/>
      <c r="L74" s="38"/>
      <c r="M74" s="3"/>
      <c r="N74" s="3"/>
      <c r="O74" s="3"/>
      <c r="P74" s="125"/>
      <c r="Q74" s="38"/>
      <c r="R74" s="3"/>
      <c r="S74" s="3"/>
      <c r="T74" s="2">
        <v>1</v>
      </c>
      <c r="U74" s="125">
        <f t="shared" si="28"/>
        <v>1</v>
      </c>
      <c r="V74" s="128">
        <v>1</v>
      </c>
    </row>
    <row r="75" spans="1:22" x14ac:dyDescent="0.25">
      <c r="A75" s="29" t="s">
        <v>33</v>
      </c>
      <c r="B75" s="38"/>
      <c r="C75" s="7"/>
      <c r="D75" s="7"/>
      <c r="E75" s="3"/>
      <c r="F75" s="125">
        <f t="shared" si="25"/>
        <v>0</v>
      </c>
      <c r="G75" s="38"/>
      <c r="H75" s="3"/>
      <c r="I75" s="3"/>
      <c r="J75" s="2">
        <v>1</v>
      </c>
      <c r="K75" s="125">
        <f t="shared" si="26"/>
        <v>1</v>
      </c>
      <c r="L75" s="38"/>
      <c r="M75" s="3"/>
      <c r="N75" s="3"/>
      <c r="O75" s="3"/>
      <c r="P75" s="125">
        <f t="shared" si="27"/>
        <v>0</v>
      </c>
      <c r="Q75" s="38"/>
      <c r="R75" s="3"/>
      <c r="S75" s="3"/>
      <c r="T75" s="2">
        <v>1</v>
      </c>
      <c r="U75" s="125">
        <f t="shared" si="28"/>
        <v>1</v>
      </c>
      <c r="V75" s="128">
        <f t="shared" si="29"/>
        <v>2</v>
      </c>
    </row>
    <row r="76" spans="1:22" x14ac:dyDescent="0.25">
      <c r="A76" s="29" t="s">
        <v>34</v>
      </c>
      <c r="B76" s="38"/>
      <c r="C76" s="7"/>
      <c r="D76" s="7"/>
      <c r="E76" s="3"/>
      <c r="F76" s="125">
        <f t="shared" si="25"/>
        <v>0</v>
      </c>
      <c r="G76" s="38"/>
      <c r="H76" s="3"/>
      <c r="I76" s="3"/>
      <c r="J76" s="3"/>
      <c r="K76" s="125">
        <f t="shared" si="26"/>
        <v>0</v>
      </c>
      <c r="L76" s="38"/>
      <c r="M76" s="3"/>
      <c r="N76" s="3"/>
      <c r="O76" s="3"/>
      <c r="P76" s="125">
        <f t="shared" si="27"/>
        <v>0</v>
      </c>
      <c r="Q76" s="38"/>
      <c r="R76" s="3"/>
      <c r="S76" s="3"/>
      <c r="T76" s="2">
        <v>1</v>
      </c>
      <c r="U76" s="125">
        <f t="shared" si="28"/>
        <v>1</v>
      </c>
      <c r="V76" s="128">
        <f t="shared" si="29"/>
        <v>1</v>
      </c>
    </row>
    <row r="77" spans="1:22" x14ac:dyDescent="0.25">
      <c r="A77" s="29" t="s">
        <v>29</v>
      </c>
      <c r="B77" s="38"/>
      <c r="C77" s="7"/>
      <c r="D77" s="7"/>
      <c r="E77" s="3"/>
      <c r="F77" s="125">
        <f t="shared" si="25"/>
        <v>0</v>
      </c>
      <c r="G77" s="38"/>
      <c r="H77" s="3"/>
      <c r="I77" s="3"/>
      <c r="J77" s="3"/>
      <c r="K77" s="125">
        <f t="shared" si="26"/>
        <v>0</v>
      </c>
      <c r="L77" s="38"/>
      <c r="M77" s="3"/>
      <c r="N77" s="3"/>
      <c r="O77" s="3"/>
      <c r="P77" s="125">
        <f t="shared" si="27"/>
        <v>0</v>
      </c>
      <c r="Q77" s="38"/>
      <c r="R77" s="3"/>
      <c r="S77" s="3"/>
      <c r="T77" s="2">
        <v>1</v>
      </c>
      <c r="U77" s="125">
        <f t="shared" si="28"/>
        <v>1</v>
      </c>
      <c r="V77" s="128">
        <f t="shared" si="29"/>
        <v>1</v>
      </c>
    </row>
    <row r="78" spans="1:22" x14ac:dyDescent="0.25">
      <c r="A78" s="29" t="s">
        <v>30</v>
      </c>
      <c r="B78" s="38">
        <v>1</v>
      </c>
      <c r="C78" s="7"/>
      <c r="D78" s="7"/>
      <c r="E78" s="3"/>
      <c r="F78" s="125">
        <f t="shared" si="25"/>
        <v>1</v>
      </c>
      <c r="G78" s="38"/>
      <c r="H78" s="3"/>
      <c r="I78" s="3"/>
      <c r="J78" s="3"/>
      <c r="K78" s="125">
        <f t="shared" si="26"/>
        <v>0</v>
      </c>
      <c r="L78" s="38"/>
      <c r="M78" s="3"/>
      <c r="N78" s="3"/>
      <c r="O78" s="3">
        <v>1</v>
      </c>
      <c r="P78" s="125">
        <f t="shared" si="27"/>
        <v>1</v>
      </c>
      <c r="Q78" s="38"/>
      <c r="R78" s="3"/>
      <c r="S78" s="3"/>
      <c r="T78" s="3"/>
      <c r="U78" s="125">
        <v>2</v>
      </c>
      <c r="V78" s="128">
        <v>2</v>
      </c>
    </row>
    <row r="79" spans="1:22" x14ac:dyDescent="0.25">
      <c r="A79" s="29" t="s">
        <v>7</v>
      </c>
      <c r="B79" s="38"/>
      <c r="C79" s="7"/>
      <c r="D79" s="7"/>
      <c r="E79" s="3"/>
      <c r="F79" s="125">
        <f t="shared" si="25"/>
        <v>0</v>
      </c>
      <c r="G79" s="38"/>
      <c r="H79" s="3"/>
      <c r="I79" s="3"/>
      <c r="J79" s="3"/>
      <c r="K79" s="125">
        <f t="shared" si="26"/>
        <v>0</v>
      </c>
      <c r="L79" s="38"/>
      <c r="M79" s="3"/>
      <c r="N79" s="3"/>
      <c r="O79" s="3">
        <v>1</v>
      </c>
      <c r="P79" s="125">
        <f t="shared" si="27"/>
        <v>1</v>
      </c>
      <c r="Q79" s="38"/>
      <c r="R79" s="3"/>
      <c r="S79" s="3"/>
      <c r="T79" s="3"/>
      <c r="U79" s="125">
        <v>1</v>
      </c>
      <c r="V79" s="128">
        <v>1</v>
      </c>
    </row>
    <row r="80" spans="1:22" x14ac:dyDescent="0.25">
      <c r="A80" s="29" t="s">
        <v>8</v>
      </c>
      <c r="B80" s="38"/>
      <c r="C80" s="7"/>
      <c r="D80" s="7"/>
      <c r="E80" s="3"/>
      <c r="F80" s="125">
        <f t="shared" si="25"/>
        <v>0</v>
      </c>
      <c r="G80" s="38"/>
      <c r="H80" s="3"/>
      <c r="I80" s="3"/>
      <c r="J80" s="3"/>
      <c r="K80" s="125">
        <f t="shared" si="26"/>
        <v>0</v>
      </c>
      <c r="L80" s="38"/>
      <c r="M80" s="3"/>
      <c r="N80" s="3"/>
      <c r="O80" s="3">
        <v>1</v>
      </c>
      <c r="P80" s="125">
        <f t="shared" si="27"/>
        <v>1</v>
      </c>
      <c r="Q80" s="38"/>
      <c r="R80" s="3"/>
      <c r="S80" s="3"/>
      <c r="T80" s="2">
        <v>0</v>
      </c>
      <c r="U80" s="125">
        <v>0</v>
      </c>
      <c r="V80" s="128">
        <f t="shared" si="29"/>
        <v>1</v>
      </c>
    </row>
    <row r="81" spans="1:22" x14ac:dyDescent="0.25">
      <c r="A81" s="29" t="s">
        <v>6</v>
      </c>
      <c r="B81" s="38"/>
      <c r="C81" s="7"/>
      <c r="D81" s="7"/>
      <c r="E81" s="3"/>
      <c r="F81" s="125">
        <f t="shared" si="25"/>
        <v>0</v>
      </c>
      <c r="G81" s="38"/>
      <c r="H81" s="3"/>
      <c r="I81" s="3"/>
      <c r="J81" s="3"/>
      <c r="K81" s="125">
        <f t="shared" si="26"/>
        <v>0</v>
      </c>
      <c r="L81" s="38"/>
      <c r="M81" s="3"/>
      <c r="N81" s="3"/>
      <c r="O81" s="3"/>
      <c r="P81" s="125">
        <f t="shared" si="27"/>
        <v>0</v>
      </c>
      <c r="Q81" s="38"/>
      <c r="R81" s="3"/>
      <c r="S81" s="3"/>
      <c r="T81" s="2">
        <v>1</v>
      </c>
      <c r="U81" s="125">
        <f t="shared" si="28"/>
        <v>1</v>
      </c>
      <c r="V81" s="128">
        <f t="shared" si="29"/>
        <v>1</v>
      </c>
    </row>
    <row r="82" spans="1:22" ht="16.5" thickBot="1" x14ac:dyDescent="0.3">
      <c r="A82" s="30" t="s">
        <v>9</v>
      </c>
      <c r="B82" s="39"/>
      <c r="C82" s="35"/>
      <c r="D82" s="35"/>
      <c r="E82" s="36">
        <v>1</v>
      </c>
      <c r="F82" s="126">
        <f t="shared" si="25"/>
        <v>1</v>
      </c>
      <c r="G82" s="39"/>
      <c r="H82" s="40"/>
      <c r="I82" s="40"/>
      <c r="J82" s="36">
        <v>1</v>
      </c>
      <c r="K82" s="126">
        <f t="shared" si="26"/>
        <v>1</v>
      </c>
      <c r="L82" s="39"/>
      <c r="M82" s="40"/>
      <c r="N82" s="40"/>
      <c r="O82" s="36">
        <v>1</v>
      </c>
      <c r="P82" s="126">
        <f t="shared" si="27"/>
        <v>1</v>
      </c>
      <c r="Q82" s="39"/>
      <c r="R82" s="40"/>
      <c r="S82" s="40"/>
      <c r="T82" s="36">
        <v>1</v>
      </c>
      <c r="U82" s="126">
        <v>1</v>
      </c>
      <c r="V82" s="129">
        <f t="shared" si="29"/>
        <v>4</v>
      </c>
    </row>
    <row r="83" spans="1:22" ht="16.5" thickBot="1" x14ac:dyDescent="0.3">
      <c r="A83" s="152" t="s">
        <v>35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4"/>
    </row>
    <row r="84" spans="1:22" x14ac:dyDescent="0.25">
      <c r="A84" s="41" t="s">
        <v>2</v>
      </c>
      <c r="B84" s="44">
        <v>1</v>
      </c>
      <c r="C84" s="43"/>
      <c r="D84" s="43"/>
      <c r="E84" s="37">
        <v>1</v>
      </c>
      <c r="F84" s="124">
        <f>SUM(B84:E84)</f>
        <v>2</v>
      </c>
      <c r="G84" s="44"/>
      <c r="H84" s="32"/>
      <c r="I84" s="32"/>
      <c r="J84" s="37">
        <v>1</v>
      </c>
      <c r="K84" s="124">
        <f>SUM(G84:J84)</f>
        <v>1</v>
      </c>
      <c r="L84" s="44"/>
      <c r="M84" s="32"/>
      <c r="N84" s="32"/>
      <c r="O84" s="37">
        <v>1</v>
      </c>
      <c r="P84" s="124">
        <f>SUM(L84:O84)</f>
        <v>1</v>
      </c>
      <c r="Q84" s="44"/>
      <c r="R84" s="32"/>
      <c r="S84" s="32"/>
      <c r="T84" s="37">
        <v>1</v>
      </c>
      <c r="U84" s="124">
        <f>SUM(Q84:T84)</f>
        <v>1</v>
      </c>
      <c r="V84" s="127">
        <f>SUM(F84,K84,P84,U84)</f>
        <v>5</v>
      </c>
    </row>
    <row r="85" spans="1:22" x14ac:dyDescent="0.25">
      <c r="A85" s="29" t="s">
        <v>27</v>
      </c>
      <c r="B85" s="38"/>
      <c r="C85" s="7"/>
      <c r="D85" s="7"/>
      <c r="E85" s="3"/>
      <c r="F85" s="125">
        <f t="shared" ref="F85:F100" si="30">SUM(B85:E85)</f>
        <v>0</v>
      </c>
      <c r="G85" s="38"/>
      <c r="H85" s="3"/>
      <c r="I85" s="3"/>
      <c r="J85" s="2">
        <v>1</v>
      </c>
      <c r="K85" s="125">
        <f t="shared" ref="K85:K100" si="31">SUM(G85:J85)</f>
        <v>1</v>
      </c>
      <c r="L85" s="38"/>
      <c r="M85" s="3"/>
      <c r="N85" s="3"/>
      <c r="O85" s="3"/>
      <c r="P85" s="125">
        <f t="shared" ref="P85:P100" si="32">SUM(L85:O85)</f>
        <v>0</v>
      </c>
      <c r="Q85" s="38"/>
      <c r="R85" s="3"/>
      <c r="S85" s="3"/>
      <c r="T85" s="2">
        <v>1</v>
      </c>
      <c r="U85" s="125">
        <f t="shared" ref="U85:U100" si="33">SUM(Q85:T85)</f>
        <v>1</v>
      </c>
      <c r="V85" s="128">
        <f t="shared" ref="V85:V100" si="34">SUM(F85,K85,P85,U85)</f>
        <v>2</v>
      </c>
    </row>
    <row r="86" spans="1:22" x14ac:dyDescent="0.25">
      <c r="A86" s="29" t="s">
        <v>25</v>
      </c>
      <c r="B86" s="38"/>
      <c r="C86" s="7"/>
      <c r="D86" s="7"/>
      <c r="E86" s="2">
        <v>1</v>
      </c>
      <c r="F86" s="125">
        <f t="shared" si="30"/>
        <v>1</v>
      </c>
      <c r="G86" s="38"/>
      <c r="H86" s="3"/>
      <c r="I86" s="3"/>
      <c r="J86" s="2">
        <v>1</v>
      </c>
      <c r="K86" s="125">
        <f t="shared" si="31"/>
        <v>1</v>
      </c>
      <c r="L86" s="38"/>
      <c r="M86" s="3"/>
      <c r="N86" s="3"/>
      <c r="O86" s="2">
        <v>1</v>
      </c>
      <c r="P86" s="125">
        <f t="shared" si="32"/>
        <v>1</v>
      </c>
      <c r="Q86" s="38"/>
      <c r="R86" s="3"/>
      <c r="S86" s="3"/>
      <c r="T86" s="2">
        <v>1</v>
      </c>
      <c r="U86" s="125">
        <f t="shared" si="33"/>
        <v>1</v>
      </c>
      <c r="V86" s="128">
        <f t="shared" si="34"/>
        <v>4</v>
      </c>
    </row>
    <row r="87" spans="1:22" x14ac:dyDescent="0.25">
      <c r="A87" s="29" t="s">
        <v>44</v>
      </c>
      <c r="B87" s="38"/>
      <c r="C87" s="7"/>
      <c r="D87" s="7"/>
      <c r="E87" s="3"/>
      <c r="F87" s="125">
        <f t="shared" si="30"/>
        <v>0</v>
      </c>
      <c r="G87" s="38"/>
      <c r="H87" s="3"/>
      <c r="I87" s="3"/>
      <c r="J87" s="3"/>
      <c r="K87" s="125">
        <f t="shared" si="31"/>
        <v>0</v>
      </c>
      <c r="L87" s="38"/>
      <c r="M87" s="3"/>
      <c r="N87" s="3"/>
      <c r="O87" s="3">
        <v>1</v>
      </c>
      <c r="P87" s="125">
        <f t="shared" si="32"/>
        <v>1</v>
      </c>
      <c r="Q87" s="38"/>
      <c r="R87" s="3"/>
      <c r="S87" s="3"/>
      <c r="T87" s="3"/>
      <c r="U87" s="125">
        <f t="shared" si="33"/>
        <v>0</v>
      </c>
      <c r="V87" s="128">
        <f t="shared" si="34"/>
        <v>1</v>
      </c>
    </row>
    <row r="88" spans="1:22" x14ac:dyDescent="0.25">
      <c r="A88" s="29" t="s">
        <v>36</v>
      </c>
      <c r="B88" s="38"/>
      <c r="C88" s="7"/>
      <c r="D88" s="7"/>
      <c r="E88" s="2">
        <v>2</v>
      </c>
      <c r="F88" s="125">
        <f t="shared" si="30"/>
        <v>2</v>
      </c>
      <c r="G88" s="38">
        <v>1</v>
      </c>
      <c r="H88" s="3"/>
      <c r="I88" s="3"/>
      <c r="J88" s="2">
        <v>2</v>
      </c>
      <c r="K88" s="125">
        <f t="shared" si="31"/>
        <v>3</v>
      </c>
      <c r="L88" s="38"/>
      <c r="M88" s="3"/>
      <c r="N88" s="3"/>
      <c r="O88" s="2">
        <v>1</v>
      </c>
      <c r="P88" s="125">
        <f t="shared" si="32"/>
        <v>1</v>
      </c>
      <c r="Q88" s="38"/>
      <c r="R88" s="3"/>
      <c r="S88" s="3"/>
      <c r="T88" s="2">
        <v>1</v>
      </c>
      <c r="U88" s="125">
        <f t="shared" si="33"/>
        <v>1</v>
      </c>
      <c r="V88" s="128">
        <f t="shared" si="34"/>
        <v>7</v>
      </c>
    </row>
    <row r="89" spans="1:22" x14ac:dyDescent="0.25">
      <c r="A89" s="29" t="s">
        <v>37</v>
      </c>
      <c r="B89" s="38"/>
      <c r="C89" s="7"/>
      <c r="D89" s="7"/>
      <c r="E89" s="2">
        <v>1</v>
      </c>
      <c r="F89" s="125">
        <f t="shared" si="30"/>
        <v>1</v>
      </c>
      <c r="G89" s="38"/>
      <c r="H89" s="3"/>
      <c r="I89" s="3"/>
      <c r="J89" s="3"/>
      <c r="K89" s="125">
        <f t="shared" si="31"/>
        <v>0</v>
      </c>
      <c r="L89" s="38"/>
      <c r="M89" s="3"/>
      <c r="N89" s="3"/>
      <c r="O89" s="3"/>
      <c r="P89" s="125">
        <f t="shared" si="32"/>
        <v>0</v>
      </c>
      <c r="Q89" s="38"/>
      <c r="R89" s="3"/>
      <c r="S89" s="3"/>
      <c r="T89" s="2">
        <v>1</v>
      </c>
      <c r="U89" s="125">
        <f t="shared" si="33"/>
        <v>1</v>
      </c>
      <c r="V89" s="128">
        <f t="shared" si="34"/>
        <v>2</v>
      </c>
    </row>
    <row r="90" spans="1:22" x14ac:dyDescent="0.25">
      <c r="A90" s="188" t="s">
        <v>66</v>
      </c>
      <c r="B90" s="38"/>
      <c r="C90" s="7"/>
      <c r="D90" s="7"/>
      <c r="E90" s="2"/>
      <c r="F90" s="125">
        <v>0</v>
      </c>
      <c r="G90" s="38"/>
      <c r="H90" s="3"/>
      <c r="I90" s="3"/>
      <c r="J90" s="3"/>
      <c r="K90" s="125">
        <v>0</v>
      </c>
      <c r="L90" s="38"/>
      <c r="M90" s="3"/>
      <c r="N90" s="3"/>
      <c r="O90" s="3">
        <v>1</v>
      </c>
      <c r="P90" s="125">
        <v>1</v>
      </c>
      <c r="Q90" s="38"/>
      <c r="R90" s="3"/>
      <c r="S90" s="3"/>
      <c r="T90" s="2"/>
      <c r="U90" s="125">
        <v>0</v>
      </c>
      <c r="V90" s="128">
        <v>1</v>
      </c>
    </row>
    <row r="91" spans="1:22" x14ac:dyDescent="0.25">
      <c r="A91" s="29" t="s">
        <v>38</v>
      </c>
      <c r="B91" s="38"/>
      <c r="C91" s="7"/>
      <c r="D91" s="7"/>
      <c r="E91" s="3"/>
      <c r="F91" s="125">
        <f t="shared" si="30"/>
        <v>0</v>
      </c>
      <c r="G91" s="38"/>
      <c r="H91" s="3"/>
      <c r="I91" s="3"/>
      <c r="J91" s="3"/>
      <c r="K91" s="125">
        <f t="shared" si="31"/>
        <v>0</v>
      </c>
      <c r="L91" s="38"/>
      <c r="M91" s="3"/>
      <c r="N91" s="3"/>
      <c r="O91" s="2">
        <v>1</v>
      </c>
      <c r="P91" s="125">
        <f t="shared" si="32"/>
        <v>1</v>
      </c>
      <c r="Q91" s="38"/>
      <c r="R91" s="3"/>
      <c r="S91" s="3"/>
      <c r="T91" s="3"/>
      <c r="U91" s="125">
        <f t="shared" si="33"/>
        <v>0</v>
      </c>
      <c r="V91" s="128">
        <f t="shared" si="34"/>
        <v>1</v>
      </c>
    </row>
    <row r="92" spans="1:22" x14ac:dyDescent="0.25">
      <c r="A92" s="29" t="s">
        <v>33</v>
      </c>
      <c r="B92" s="38"/>
      <c r="C92" s="7"/>
      <c r="D92" s="7"/>
      <c r="E92" s="3"/>
      <c r="F92" s="125">
        <f t="shared" si="30"/>
        <v>0</v>
      </c>
      <c r="G92" s="38">
        <v>1</v>
      </c>
      <c r="H92" s="3"/>
      <c r="I92" s="3"/>
      <c r="J92" s="2">
        <v>1</v>
      </c>
      <c r="K92" s="125">
        <v>1</v>
      </c>
      <c r="L92" s="38"/>
      <c r="M92" s="3"/>
      <c r="N92" s="3"/>
      <c r="O92" s="3"/>
      <c r="P92" s="125">
        <f t="shared" si="32"/>
        <v>0</v>
      </c>
      <c r="Q92" s="38"/>
      <c r="R92" s="3"/>
      <c r="S92" s="3"/>
      <c r="T92" s="2">
        <v>1</v>
      </c>
      <c r="U92" s="125">
        <f t="shared" si="33"/>
        <v>1</v>
      </c>
      <c r="V92" s="128">
        <v>3</v>
      </c>
    </row>
    <row r="93" spans="1:22" x14ac:dyDescent="0.25">
      <c r="A93" s="29" t="s">
        <v>34</v>
      </c>
      <c r="B93" s="38"/>
      <c r="C93" s="7"/>
      <c r="D93" s="7"/>
      <c r="E93" s="3"/>
      <c r="F93" s="125">
        <f t="shared" si="30"/>
        <v>0</v>
      </c>
      <c r="G93" s="38">
        <v>1</v>
      </c>
      <c r="H93" s="3"/>
      <c r="I93" s="3"/>
      <c r="J93" s="3"/>
      <c r="K93" s="125">
        <f t="shared" si="31"/>
        <v>1</v>
      </c>
      <c r="L93" s="38"/>
      <c r="M93" s="3"/>
      <c r="N93" s="3"/>
      <c r="O93" s="3"/>
      <c r="P93" s="125">
        <f t="shared" si="32"/>
        <v>0</v>
      </c>
      <c r="Q93" s="38"/>
      <c r="R93" s="3"/>
      <c r="S93" s="3"/>
      <c r="T93" s="2">
        <v>1</v>
      </c>
      <c r="U93" s="125">
        <f t="shared" si="33"/>
        <v>1</v>
      </c>
      <c r="V93" s="128">
        <f t="shared" si="34"/>
        <v>2</v>
      </c>
    </row>
    <row r="94" spans="1:22" x14ac:dyDescent="0.25">
      <c r="A94" s="29" t="s">
        <v>29</v>
      </c>
      <c r="B94" s="38"/>
      <c r="C94" s="7"/>
      <c r="D94" s="7"/>
      <c r="E94" s="3"/>
      <c r="F94" s="125">
        <f t="shared" si="30"/>
        <v>0</v>
      </c>
      <c r="G94" s="38">
        <v>1</v>
      </c>
      <c r="H94" s="3"/>
      <c r="I94" s="3"/>
      <c r="J94" s="3"/>
      <c r="K94" s="125">
        <f t="shared" si="31"/>
        <v>1</v>
      </c>
      <c r="L94" s="38"/>
      <c r="M94" s="3"/>
      <c r="N94" s="3"/>
      <c r="O94" s="3"/>
      <c r="P94" s="125">
        <f t="shared" si="32"/>
        <v>0</v>
      </c>
      <c r="Q94" s="38"/>
      <c r="R94" s="3"/>
      <c r="S94" s="3"/>
      <c r="T94" s="2">
        <v>1</v>
      </c>
      <c r="U94" s="125">
        <f t="shared" si="33"/>
        <v>1</v>
      </c>
      <c r="V94" s="128">
        <f t="shared" si="34"/>
        <v>2</v>
      </c>
    </row>
    <row r="95" spans="1:22" x14ac:dyDescent="0.25">
      <c r="A95" s="29" t="s">
        <v>30</v>
      </c>
      <c r="B95" s="38"/>
      <c r="C95" s="7"/>
      <c r="D95" s="7"/>
      <c r="E95" s="3"/>
      <c r="F95" s="125">
        <f t="shared" si="30"/>
        <v>0</v>
      </c>
      <c r="G95" s="38">
        <v>1</v>
      </c>
      <c r="H95" s="3"/>
      <c r="I95" s="3"/>
      <c r="J95" s="3"/>
      <c r="K95" s="125">
        <f t="shared" si="31"/>
        <v>1</v>
      </c>
      <c r="L95" s="38"/>
      <c r="M95" s="3"/>
      <c r="N95" s="3"/>
      <c r="O95" s="3"/>
      <c r="P95" s="125">
        <f t="shared" si="32"/>
        <v>0</v>
      </c>
      <c r="Q95" s="38"/>
      <c r="R95" s="3"/>
      <c r="S95" s="3"/>
      <c r="T95" s="3"/>
      <c r="U95" s="125">
        <f t="shared" si="33"/>
        <v>0</v>
      </c>
      <c r="V95" s="128">
        <f t="shared" si="34"/>
        <v>1</v>
      </c>
    </row>
    <row r="96" spans="1:22" x14ac:dyDescent="0.25">
      <c r="A96" s="29" t="s">
        <v>39</v>
      </c>
      <c r="B96" s="38"/>
      <c r="C96" s="7"/>
      <c r="D96" s="7"/>
      <c r="E96" s="3"/>
      <c r="F96" s="125">
        <f t="shared" si="30"/>
        <v>0</v>
      </c>
      <c r="G96" s="38"/>
      <c r="H96" s="3"/>
      <c r="I96" s="3"/>
      <c r="J96" s="2">
        <v>1</v>
      </c>
      <c r="K96" s="125">
        <f t="shared" si="31"/>
        <v>1</v>
      </c>
      <c r="L96" s="38"/>
      <c r="M96" s="3"/>
      <c r="N96" s="3"/>
      <c r="O96" s="3"/>
      <c r="P96" s="125">
        <f t="shared" si="32"/>
        <v>0</v>
      </c>
      <c r="Q96" s="38"/>
      <c r="R96" s="3"/>
      <c r="S96" s="3"/>
      <c r="T96" s="2">
        <v>1</v>
      </c>
      <c r="U96" s="125">
        <f t="shared" si="33"/>
        <v>1</v>
      </c>
      <c r="V96" s="128">
        <f t="shared" si="34"/>
        <v>2</v>
      </c>
    </row>
    <row r="97" spans="1:22" x14ac:dyDescent="0.25">
      <c r="A97" s="29" t="s">
        <v>7</v>
      </c>
      <c r="B97" s="38"/>
      <c r="C97" s="7"/>
      <c r="D97" s="7"/>
      <c r="E97" s="3"/>
      <c r="F97" s="125">
        <f t="shared" si="30"/>
        <v>0</v>
      </c>
      <c r="G97" s="38"/>
      <c r="H97" s="3"/>
      <c r="I97" s="3"/>
      <c r="J97" s="3"/>
      <c r="K97" s="125">
        <f t="shared" si="31"/>
        <v>0</v>
      </c>
      <c r="L97" s="38"/>
      <c r="M97" s="3"/>
      <c r="N97" s="3"/>
      <c r="O97" s="3">
        <v>1</v>
      </c>
      <c r="P97" s="125">
        <f t="shared" si="32"/>
        <v>1</v>
      </c>
      <c r="Q97" s="38"/>
      <c r="R97" s="3"/>
      <c r="S97" s="3"/>
      <c r="T97" s="3"/>
      <c r="U97" s="125">
        <f t="shared" si="33"/>
        <v>0</v>
      </c>
      <c r="V97" s="128">
        <f t="shared" si="34"/>
        <v>1</v>
      </c>
    </row>
    <row r="98" spans="1:22" x14ac:dyDescent="0.25">
      <c r="A98" s="29" t="s">
        <v>8</v>
      </c>
      <c r="B98" s="38"/>
      <c r="C98" s="7"/>
      <c r="D98" s="7"/>
      <c r="E98" s="3"/>
      <c r="F98" s="125">
        <f t="shared" si="30"/>
        <v>0</v>
      </c>
      <c r="G98" s="38"/>
      <c r="H98" s="3"/>
      <c r="I98" s="3"/>
      <c r="J98" s="3"/>
      <c r="K98" s="125">
        <f t="shared" si="31"/>
        <v>0</v>
      </c>
      <c r="L98" s="38"/>
      <c r="M98" s="3"/>
      <c r="N98" s="3"/>
      <c r="O98" s="3"/>
      <c r="P98" s="125">
        <f t="shared" si="32"/>
        <v>0</v>
      </c>
      <c r="Q98" s="38"/>
      <c r="R98" s="3"/>
      <c r="S98" s="3"/>
      <c r="T98" s="2">
        <v>1</v>
      </c>
      <c r="U98" s="125">
        <f t="shared" si="33"/>
        <v>1</v>
      </c>
      <c r="V98" s="128">
        <f t="shared" si="34"/>
        <v>1</v>
      </c>
    </row>
    <row r="99" spans="1:22" x14ac:dyDescent="0.25">
      <c r="A99" s="29" t="s">
        <v>6</v>
      </c>
      <c r="B99" s="38"/>
      <c r="C99" s="7"/>
      <c r="D99" s="7"/>
      <c r="E99" s="3"/>
      <c r="F99" s="125">
        <f t="shared" si="30"/>
        <v>0</v>
      </c>
      <c r="G99" s="38"/>
      <c r="H99" s="3"/>
      <c r="I99" s="3"/>
      <c r="J99" s="3"/>
      <c r="K99" s="125">
        <f t="shared" si="31"/>
        <v>0</v>
      </c>
      <c r="L99" s="38"/>
      <c r="M99" s="3"/>
      <c r="N99" s="3"/>
      <c r="O99" s="3"/>
      <c r="P99" s="125">
        <f t="shared" si="32"/>
        <v>0</v>
      </c>
      <c r="Q99" s="38"/>
      <c r="R99" s="3"/>
      <c r="S99" s="3"/>
      <c r="T99" s="2">
        <v>1</v>
      </c>
      <c r="U99" s="125">
        <f t="shared" si="33"/>
        <v>1</v>
      </c>
      <c r="V99" s="128">
        <f t="shared" si="34"/>
        <v>1</v>
      </c>
    </row>
    <row r="100" spans="1:22" ht="16.5" thickBot="1" x14ac:dyDescent="0.3">
      <c r="A100" s="30" t="s">
        <v>9</v>
      </c>
      <c r="B100" s="39"/>
      <c r="C100" s="35"/>
      <c r="D100" s="35"/>
      <c r="E100" s="36">
        <v>2</v>
      </c>
      <c r="F100" s="126">
        <f t="shared" si="30"/>
        <v>2</v>
      </c>
      <c r="G100" s="39"/>
      <c r="H100" s="40"/>
      <c r="I100" s="40"/>
      <c r="J100" s="36">
        <v>1</v>
      </c>
      <c r="K100" s="126">
        <f t="shared" si="31"/>
        <v>1</v>
      </c>
      <c r="L100" s="39"/>
      <c r="M100" s="40"/>
      <c r="N100" s="40"/>
      <c r="O100" s="36">
        <v>1</v>
      </c>
      <c r="P100" s="126">
        <f t="shared" si="32"/>
        <v>1</v>
      </c>
      <c r="Q100" s="39"/>
      <c r="R100" s="40"/>
      <c r="S100" s="40"/>
      <c r="T100" s="36">
        <v>1</v>
      </c>
      <c r="U100" s="126">
        <f t="shared" si="33"/>
        <v>1</v>
      </c>
      <c r="V100" s="129">
        <f t="shared" si="34"/>
        <v>5</v>
      </c>
    </row>
    <row r="101" spans="1:22" ht="16.5" thickBot="1" x14ac:dyDescent="0.3">
      <c r="A101" s="152" t="s">
        <v>40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4"/>
    </row>
    <row r="102" spans="1:22" x14ac:dyDescent="0.25">
      <c r="A102" s="41" t="s">
        <v>2</v>
      </c>
      <c r="B102" s="44"/>
      <c r="C102" s="43"/>
      <c r="D102" s="43"/>
      <c r="E102" s="37">
        <v>1</v>
      </c>
      <c r="F102" s="124">
        <f>SUM(B102:E102)</f>
        <v>1</v>
      </c>
      <c r="G102" s="44">
        <v>1</v>
      </c>
      <c r="H102" s="32"/>
      <c r="I102" s="32"/>
      <c r="J102" s="37">
        <v>2</v>
      </c>
      <c r="K102" s="124">
        <f>SUM(G102:J102)</f>
        <v>3</v>
      </c>
      <c r="L102" s="44"/>
      <c r="M102" s="32"/>
      <c r="N102" s="32"/>
      <c r="O102" s="37">
        <v>1</v>
      </c>
      <c r="P102" s="124">
        <f>SUM(L102:O102)</f>
        <v>1</v>
      </c>
      <c r="Q102" s="44"/>
      <c r="R102" s="32"/>
      <c r="S102" s="32"/>
      <c r="T102" s="37">
        <v>2</v>
      </c>
      <c r="U102" s="124">
        <f>SUM(Q102:T102)</f>
        <v>2</v>
      </c>
      <c r="V102" s="127">
        <f>SUM(F102,K102,P102,U102)</f>
        <v>7</v>
      </c>
    </row>
    <row r="103" spans="1:22" x14ac:dyDescent="0.25">
      <c r="A103" s="29" t="s">
        <v>27</v>
      </c>
      <c r="B103" s="38"/>
      <c r="C103" s="7"/>
      <c r="D103" s="7"/>
      <c r="E103" s="2">
        <v>1</v>
      </c>
      <c r="F103" s="125">
        <f t="shared" ref="F103:F120" si="35">SUM(B103:E103)</f>
        <v>1</v>
      </c>
      <c r="G103" s="38"/>
      <c r="H103" s="3"/>
      <c r="I103" s="3"/>
      <c r="J103" s="2">
        <v>1</v>
      </c>
      <c r="K103" s="125">
        <f t="shared" ref="K103:K120" si="36">SUM(G103:J103)</f>
        <v>1</v>
      </c>
      <c r="L103" s="38"/>
      <c r="M103" s="3"/>
      <c r="N103" s="3"/>
      <c r="O103" s="2">
        <v>1</v>
      </c>
      <c r="P103" s="125">
        <f t="shared" ref="P103:P120" si="37">SUM(L103:O103)</f>
        <v>1</v>
      </c>
      <c r="Q103" s="38"/>
      <c r="R103" s="3"/>
      <c r="S103" s="3"/>
      <c r="T103" s="2">
        <v>1</v>
      </c>
      <c r="U103" s="125">
        <f t="shared" ref="U103:U120" si="38">SUM(Q103:T103)</f>
        <v>1</v>
      </c>
      <c r="V103" s="128">
        <f t="shared" ref="V103:V120" si="39">SUM(F103,K103,P103,U103)</f>
        <v>4</v>
      </c>
    </row>
    <row r="104" spans="1:22" x14ac:dyDescent="0.25">
      <c r="A104" s="29" t="s">
        <v>25</v>
      </c>
      <c r="B104" s="38"/>
      <c r="C104" s="7"/>
      <c r="D104" s="7"/>
      <c r="E104" s="2">
        <v>2</v>
      </c>
      <c r="F104" s="125">
        <f t="shared" si="35"/>
        <v>2</v>
      </c>
      <c r="G104" s="38">
        <v>1</v>
      </c>
      <c r="H104" s="3"/>
      <c r="I104" s="3"/>
      <c r="J104" s="2">
        <v>1</v>
      </c>
      <c r="K104" s="125">
        <f t="shared" si="36"/>
        <v>2</v>
      </c>
      <c r="L104" s="38"/>
      <c r="M104" s="3"/>
      <c r="N104" s="3"/>
      <c r="O104" s="2">
        <v>1</v>
      </c>
      <c r="P104" s="125">
        <f t="shared" si="37"/>
        <v>1</v>
      </c>
      <c r="Q104" s="38"/>
      <c r="R104" s="3"/>
      <c r="S104" s="3"/>
      <c r="T104" s="2">
        <v>1</v>
      </c>
      <c r="U104" s="125">
        <f t="shared" si="38"/>
        <v>1</v>
      </c>
      <c r="V104" s="128">
        <f t="shared" si="39"/>
        <v>6</v>
      </c>
    </row>
    <row r="105" spans="1:22" x14ac:dyDescent="0.25">
      <c r="A105" s="29" t="s">
        <v>44</v>
      </c>
      <c r="B105" s="38"/>
      <c r="C105" s="7"/>
      <c r="D105" s="7"/>
      <c r="E105" s="3"/>
      <c r="F105" s="125">
        <f t="shared" si="35"/>
        <v>0</v>
      </c>
      <c r="G105" s="38"/>
      <c r="H105" s="3"/>
      <c r="I105" s="3"/>
      <c r="J105" s="3"/>
      <c r="K105" s="125">
        <f t="shared" si="36"/>
        <v>0</v>
      </c>
      <c r="L105" s="38"/>
      <c r="M105" s="3"/>
      <c r="N105" s="3"/>
      <c r="O105" s="3">
        <v>1</v>
      </c>
      <c r="P105" s="125">
        <f t="shared" si="37"/>
        <v>1</v>
      </c>
      <c r="Q105" s="38"/>
      <c r="R105" s="3"/>
      <c r="S105" s="3"/>
      <c r="T105" s="3"/>
      <c r="U105" s="125">
        <f t="shared" si="38"/>
        <v>0</v>
      </c>
      <c r="V105" s="128">
        <f t="shared" si="39"/>
        <v>1</v>
      </c>
    </row>
    <row r="106" spans="1:22" x14ac:dyDescent="0.25">
      <c r="A106" s="29" t="s">
        <v>36</v>
      </c>
      <c r="B106" s="38"/>
      <c r="C106" s="7"/>
      <c r="D106" s="7"/>
      <c r="E106" s="2">
        <v>1</v>
      </c>
      <c r="F106" s="125">
        <f t="shared" si="35"/>
        <v>1</v>
      </c>
      <c r="G106" s="38">
        <v>1</v>
      </c>
      <c r="H106" s="3"/>
      <c r="I106" s="3"/>
      <c r="J106" s="2">
        <v>1</v>
      </c>
      <c r="K106" s="125">
        <f t="shared" si="36"/>
        <v>2</v>
      </c>
      <c r="L106" s="38"/>
      <c r="M106" s="3"/>
      <c r="N106" s="3"/>
      <c r="O106" s="3"/>
      <c r="P106" s="125">
        <f t="shared" si="37"/>
        <v>0</v>
      </c>
      <c r="Q106" s="38"/>
      <c r="R106" s="3"/>
      <c r="S106" s="3"/>
      <c r="T106" s="2">
        <v>1</v>
      </c>
      <c r="U106" s="125">
        <f t="shared" si="38"/>
        <v>1</v>
      </c>
      <c r="V106" s="128">
        <f t="shared" si="39"/>
        <v>4</v>
      </c>
    </row>
    <row r="107" spans="1:22" x14ac:dyDescent="0.25">
      <c r="A107" s="29" t="s">
        <v>37</v>
      </c>
      <c r="B107" s="38"/>
      <c r="C107" s="7"/>
      <c r="D107" s="7"/>
      <c r="E107" s="3"/>
      <c r="F107" s="125">
        <f t="shared" si="35"/>
        <v>0</v>
      </c>
      <c r="G107" s="38"/>
      <c r="H107" s="3"/>
      <c r="I107" s="3"/>
      <c r="J107" s="2">
        <v>1</v>
      </c>
      <c r="K107" s="125">
        <f t="shared" si="36"/>
        <v>1</v>
      </c>
      <c r="L107" s="38"/>
      <c r="M107" s="3"/>
      <c r="N107" s="3"/>
      <c r="O107" s="3"/>
      <c r="P107" s="125">
        <f t="shared" si="37"/>
        <v>0</v>
      </c>
      <c r="Q107" s="38"/>
      <c r="R107" s="3"/>
      <c r="S107" s="3"/>
      <c r="T107" s="2">
        <v>1</v>
      </c>
      <c r="U107" s="125">
        <f t="shared" si="38"/>
        <v>1</v>
      </c>
      <c r="V107" s="128">
        <f t="shared" si="39"/>
        <v>2</v>
      </c>
    </row>
    <row r="108" spans="1:22" x14ac:dyDescent="0.25">
      <c r="A108" s="188" t="s">
        <v>66</v>
      </c>
      <c r="B108" s="38"/>
      <c r="C108" s="7"/>
      <c r="D108" s="7"/>
      <c r="E108" s="3"/>
      <c r="F108" s="125">
        <v>0</v>
      </c>
      <c r="G108" s="38"/>
      <c r="H108" s="3"/>
      <c r="I108" s="3"/>
      <c r="J108" s="2"/>
      <c r="K108" s="125">
        <v>0</v>
      </c>
      <c r="L108" s="38"/>
      <c r="M108" s="3"/>
      <c r="N108" s="3"/>
      <c r="O108" s="3">
        <v>1</v>
      </c>
      <c r="P108" s="125">
        <v>0</v>
      </c>
      <c r="Q108" s="38"/>
      <c r="R108" s="3"/>
      <c r="S108" s="3"/>
      <c r="T108" s="2"/>
      <c r="U108" s="125">
        <v>0</v>
      </c>
      <c r="V108" s="128">
        <v>1</v>
      </c>
    </row>
    <row r="109" spans="1:22" x14ac:dyDescent="0.25">
      <c r="A109" s="29" t="s">
        <v>38</v>
      </c>
      <c r="B109" s="38"/>
      <c r="C109" s="7"/>
      <c r="D109" s="7"/>
      <c r="E109" s="3"/>
      <c r="F109" s="125">
        <f t="shared" si="35"/>
        <v>0</v>
      </c>
      <c r="G109" s="38"/>
      <c r="H109" s="3"/>
      <c r="I109" s="3"/>
      <c r="J109" s="3"/>
      <c r="K109" s="125">
        <f t="shared" si="36"/>
        <v>0</v>
      </c>
      <c r="L109" s="38"/>
      <c r="M109" s="3"/>
      <c r="N109" s="3"/>
      <c r="O109" s="2">
        <v>1</v>
      </c>
      <c r="P109" s="125">
        <f t="shared" si="37"/>
        <v>1</v>
      </c>
      <c r="Q109" s="38"/>
      <c r="R109" s="3"/>
      <c r="S109" s="3"/>
      <c r="T109" s="3"/>
      <c r="U109" s="125">
        <f t="shared" si="38"/>
        <v>0</v>
      </c>
      <c r="V109" s="128">
        <f t="shared" si="39"/>
        <v>1</v>
      </c>
    </row>
    <row r="110" spans="1:22" x14ac:dyDescent="0.25">
      <c r="A110" s="29" t="s">
        <v>33</v>
      </c>
      <c r="B110" s="38"/>
      <c r="C110" s="7"/>
      <c r="D110" s="7"/>
      <c r="E110" s="3"/>
      <c r="F110" s="125">
        <f t="shared" si="35"/>
        <v>0</v>
      </c>
      <c r="G110" s="38">
        <v>1</v>
      </c>
      <c r="H110" s="3"/>
      <c r="I110" s="3"/>
      <c r="J110" s="2">
        <v>1</v>
      </c>
      <c r="K110" s="125">
        <f t="shared" si="36"/>
        <v>2</v>
      </c>
      <c r="L110" s="38"/>
      <c r="M110" s="3"/>
      <c r="N110" s="3"/>
      <c r="O110" s="3"/>
      <c r="P110" s="125">
        <f t="shared" si="37"/>
        <v>0</v>
      </c>
      <c r="Q110" s="38"/>
      <c r="R110" s="3"/>
      <c r="S110" s="3"/>
      <c r="T110" s="2">
        <v>1</v>
      </c>
      <c r="U110" s="125">
        <f t="shared" si="38"/>
        <v>1</v>
      </c>
      <c r="V110" s="128">
        <f t="shared" si="39"/>
        <v>3</v>
      </c>
    </row>
    <row r="111" spans="1:22" x14ac:dyDescent="0.25">
      <c r="A111" s="29" t="s">
        <v>34</v>
      </c>
      <c r="B111" s="38"/>
      <c r="C111" s="7"/>
      <c r="D111" s="7"/>
      <c r="E111" s="3"/>
      <c r="F111" s="125">
        <f t="shared" si="35"/>
        <v>0</v>
      </c>
      <c r="G111" s="38">
        <v>1</v>
      </c>
      <c r="H111" s="3"/>
      <c r="I111" s="3"/>
      <c r="J111" s="3"/>
      <c r="K111" s="125">
        <f t="shared" si="36"/>
        <v>1</v>
      </c>
      <c r="L111" s="38"/>
      <c r="M111" s="3"/>
      <c r="N111" s="3"/>
      <c r="O111" s="3"/>
      <c r="P111" s="125">
        <f t="shared" si="37"/>
        <v>0</v>
      </c>
      <c r="Q111" s="38"/>
      <c r="R111" s="3"/>
      <c r="S111" s="3"/>
      <c r="T111" s="2">
        <v>1</v>
      </c>
      <c r="U111" s="125">
        <f t="shared" si="38"/>
        <v>1</v>
      </c>
      <c r="V111" s="128">
        <f t="shared" si="39"/>
        <v>2</v>
      </c>
    </row>
    <row r="112" spans="1:22" x14ac:dyDescent="0.25">
      <c r="A112" s="29" t="s">
        <v>29</v>
      </c>
      <c r="B112" s="38"/>
      <c r="C112" s="7"/>
      <c r="D112" s="7"/>
      <c r="E112" s="3"/>
      <c r="F112" s="125">
        <f t="shared" si="35"/>
        <v>0</v>
      </c>
      <c r="G112" s="38">
        <v>1</v>
      </c>
      <c r="H112" s="3"/>
      <c r="I112" s="3"/>
      <c r="J112" s="3"/>
      <c r="K112" s="125">
        <f t="shared" si="36"/>
        <v>1</v>
      </c>
      <c r="L112" s="38"/>
      <c r="M112" s="3"/>
      <c r="N112" s="3"/>
      <c r="O112" s="3"/>
      <c r="P112" s="125">
        <f t="shared" si="37"/>
        <v>0</v>
      </c>
      <c r="Q112" s="38"/>
      <c r="R112" s="3"/>
      <c r="S112" s="3"/>
      <c r="T112" s="2">
        <v>1</v>
      </c>
      <c r="U112" s="125">
        <f t="shared" si="38"/>
        <v>1</v>
      </c>
      <c r="V112" s="128">
        <f t="shared" si="39"/>
        <v>2</v>
      </c>
    </row>
    <row r="113" spans="1:22" x14ac:dyDescent="0.25">
      <c r="A113" s="29" t="s">
        <v>30</v>
      </c>
      <c r="B113" s="38"/>
      <c r="C113" s="7"/>
      <c r="D113" s="7"/>
      <c r="E113" s="3"/>
      <c r="F113" s="125">
        <f t="shared" si="35"/>
        <v>0</v>
      </c>
      <c r="G113" s="38">
        <v>1</v>
      </c>
      <c r="H113" s="3"/>
      <c r="I113" s="3"/>
      <c r="J113" s="3"/>
      <c r="K113" s="125">
        <f t="shared" si="36"/>
        <v>1</v>
      </c>
      <c r="L113" s="38"/>
      <c r="M113" s="3"/>
      <c r="N113" s="3"/>
      <c r="O113" s="3"/>
      <c r="P113" s="125">
        <f t="shared" si="37"/>
        <v>0</v>
      </c>
      <c r="Q113" s="38"/>
      <c r="R113" s="3"/>
      <c r="S113" s="3"/>
      <c r="T113" s="3"/>
      <c r="U113" s="125">
        <f t="shared" si="38"/>
        <v>0</v>
      </c>
      <c r="V113" s="128">
        <f t="shared" si="39"/>
        <v>1</v>
      </c>
    </row>
    <row r="114" spans="1:22" x14ac:dyDescent="0.25">
      <c r="A114" s="29" t="s">
        <v>39</v>
      </c>
      <c r="B114" s="38"/>
      <c r="C114" s="7"/>
      <c r="D114" s="7"/>
      <c r="E114" s="3"/>
      <c r="F114" s="125">
        <f t="shared" si="35"/>
        <v>0</v>
      </c>
      <c r="G114" s="38">
        <v>1</v>
      </c>
      <c r="H114" s="3"/>
      <c r="I114" s="3"/>
      <c r="J114" s="2">
        <v>1</v>
      </c>
      <c r="K114" s="125">
        <f t="shared" si="36"/>
        <v>2</v>
      </c>
      <c r="L114" s="38"/>
      <c r="M114" s="3"/>
      <c r="N114" s="3"/>
      <c r="O114" s="3"/>
      <c r="P114" s="125">
        <f t="shared" si="37"/>
        <v>0</v>
      </c>
      <c r="Q114" s="38"/>
      <c r="R114" s="3"/>
      <c r="S114" s="3"/>
      <c r="T114" s="2">
        <v>1</v>
      </c>
      <c r="U114" s="125">
        <f t="shared" si="38"/>
        <v>1</v>
      </c>
      <c r="V114" s="128">
        <f t="shared" si="39"/>
        <v>3</v>
      </c>
    </row>
    <row r="115" spans="1:22" x14ac:dyDescent="0.25">
      <c r="A115" s="29" t="s">
        <v>41</v>
      </c>
      <c r="B115" s="38"/>
      <c r="C115" s="7"/>
      <c r="D115" s="7"/>
      <c r="E115" s="3"/>
      <c r="F115" s="125">
        <f t="shared" si="35"/>
        <v>0</v>
      </c>
      <c r="G115" s="38"/>
      <c r="H115" s="3"/>
      <c r="I115" s="3"/>
      <c r="J115" s="2">
        <v>1</v>
      </c>
      <c r="K115" s="125">
        <f t="shared" si="36"/>
        <v>1</v>
      </c>
      <c r="L115" s="38"/>
      <c r="M115" s="3"/>
      <c r="N115" s="3"/>
      <c r="O115" s="2">
        <v>1</v>
      </c>
      <c r="P115" s="125">
        <f t="shared" si="37"/>
        <v>1</v>
      </c>
      <c r="Q115" s="38"/>
      <c r="R115" s="3"/>
      <c r="S115" s="3"/>
      <c r="T115" s="3"/>
      <c r="U115" s="125">
        <f t="shared" si="38"/>
        <v>0</v>
      </c>
      <c r="V115" s="128">
        <f t="shared" si="39"/>
        <v>2</v>
      </c>
    </row>
    <row r="116" spans="1:22" x14ac:dyDescent="0.25">
      <c r="A116" s="29" t="s">
        <v>7</v>
      </c>
      <c r="B116" s="38"/>
      <c r="C116" s="7"/>
      <c r="D116" s="7"/>
      <c r="E116" s="3"/>
      <c r="F116" s="125">
        <f t="shared" si="35"/>
        <v>0</v>
      </c>
      <c r="G116" s="38"/>
      <c r="H116" s="3"/>
      <c r="I116" s="3"/>
      <c r="J116" s="3"/>
      <c r="K116" s="125">
        <f t="shared" si="36"/>
        <v>0</v>
      </c>
      <c r="L116" s="38"/>
      <c r="M116" s="3"/>
      <c r="N116" s="3"/>
      <c r="O116" s="3">
        <v>1</v>
      </c>
      <c r="P116" s="125">
        <f t="shared" si="37"/>
        <v>1</v>
      </c>
      <c r="Q116" s="38"/>
      <c r="R116" s="3"/>
      <c r="S116" s="3"/>
      <c r="T116" s="3"/>
      <c r="U116" s="125">
        <f t="shared" si="38"/>
        <v>0</v>
      </c>
      <c r="V116" s="128">
        <f t="shared" si="39"/>
        <v>1</v>
      </c>
    </row>
    <row r="117" spans="1:22" x14ac:dyDescent="0.25">
      <c r="A117" s="29" t="s">
        <v>8</v>
      </c>
      <c r="B117" s="38"/>
      <c r="C117" s="7"/>
      <c r="D117" s="7"/>
      <c r="E117" s="3"/>
      <c r="F117" s="125">
        <f t="shared" si="35"/>
        <v>0</v>
      </c>
      <c r="G117" s="38"/>
      <c r="H117" s="3"/>
      <c r="I117" s="3"/>
      <c r="J117" s="3"/>
      <c r="K117" s="125">
        <f t="shared" si="36"/>
        <v>0</v>
      </c>
      <c r="L117" s="38"/>
      <c r="M117" s="3"/>
      <c r="N117" s="3"/>
      <c r="O117" s="2">
        <v>1</v>
      </c>
      <c r="P117" s="125">
        <f t="shared" si="37"/>
        <v>1</v>
      </c>
      <c r="Q117" s="38"/>
      <c r="R117" s="3"/>
      <c r="S117" s="3"/>
      <c r="T117" s="2">
        <v>1</v>
      </c>
      <c r="U117" s="125">
        <f t="shared" si="38"/>
        <v>1</v>
      </c>
      <c r="V117" s="128">
        <f t="shared" si="39"/>
        <v>2</v>
      </c>
    </row>
    <row r="118" spans="1:22" x14ac:dyDescent="0.25">
      <c r="A118" s="29" t="s">
        <v>6</v>
      </c>
      <c r="B118" s="38"/>
      <c r="C118" s="7"/>
      <c r="D118" s="7"/>
      <c r="E118" s="3"/>
      <c r="F118" s="125">
        <f t="shared" si="35"/>
        <v>0</v>
      </c>
      <c r="G118" s="38"/>
      <c r="H118" s="3"/>
      <c r="I118" s="3"/>
      <c r="J118" s="3"/>
      <c r="K118" s="125">
        <f t="shared" si="36"/>
        <v>0</v>
      </c>
      <c r="L118" s="38"/>
      <c r="M118" s="3"/>
      <c r="N118" s="3"/>
      <c r="O118" s="3"/>
      <c r="P118" s="125">
        <f t="shared" si="37"/>
        <v>0</v>
      </c>
      <c r="Q118" s="38"/>
      <c r="R118" s="3"/>
      <c r="S118" s="3"/>
      <c r="T118" s="2">
        <v>1</v>
      </c>
      <c r="U118" s="125">
        <f t="shared" si="38"/>
        <v>1</v>
      </c>
      <c r="V118" s="128">
        <f t="shared" si="39"/>
        <v>1</v>
      </c>
    </row>
    <row r="119" spans="1:22" x14ac:dyDescent="0.25">
      <c r="A119" s="29" t="s">
        <v>9</v>
      </c>
      <c r="B119" s="38"/>
      <c r="C119" s="7"/>
      <c r="D119" s="7"/>
      <c r="E119" s="2">
        <v>1</v>
      </c>
      <c r="F119" s="125">
        <f t="shared" si="35"/>
        <v>1</v>
      </c>
      <c r="G119" s="38"/>
      <c r="H119" s="3"/>
      <c r="I119" s="3"/>
      <c r="J119" s="2">
        <v>1</v>
      </c>
      <c r="K119" s="125">
        <f t="shared" si="36"/>
        <v>1</v>
      </c>
      <c r="L119" s="38"/>
      <c r="M119" s="3"/>
      <c r="N119" s="3"/>
      <c r="O119" s="2">
        <v>1</v>
      </c>
      <c r="P119" s="125">
        <f t="shared" si="37"/>
        <v>1</v>
      </c>
      <c r="Q119" s="38"/>
      <c r="R119" s="3"/>
      <c r="S119" s="3"/>
      <c r="T119" s="2">
        <v>1</v>
      </c>
      <c r="U119" s="125">
        <f t="shared" si="38"/>
        <v>1</v>
      </c>
      <c r="V119" s="128">
        <f t="shared" si="39"/>
        <v>4</v>
      </c>
    </row>
    <row r="120" spans="1:22" ht="16.5" thickBot="1" x14ac:dyDescent="0.3">
      <c r="A120" s="30" t="s">
        <v>42</v>
      </c>
      <c r="B120" s="39"/>
      <c r="C120" s="35"/>
      <c r="D120" s="35"/>
      <c r="E120" s="40"/>
      <c r="F120" s="126">
        <f t="shared" si="35"/>
        <v>0</v>
      </c>
      <c r="G120" s="39"/>
      <c r="H120" s="40"/>
      <c r="I120" s="40"/>
      <c r="J120" s="40"/>
      <c r="K120" s="126">
        <f t="shared" si="36"/>
        <v>0</v>
      </c>
      <c r="L120" s="39"/>
      <c r="M120" s="40"/>
      <c r="N120" s="40"/>
      <c r="O120" s="40"/>
      <c r="P120" s="126">
        <f t="shared" si="37"/>
        <v>0</v>
      </c>
      <c r="Q120" s="39"/>
      <c r="R120" s="40"/>
      <c r="S120" s="40"/>
      <c r="T120" s="36">
        <v>1</v>
      </c>
      <c r="U120" s="126">
        <f t="shared" si="38"/>
        <v>1</v>
      </c>
      <c r="V120" s="129">
        <f t="shared" si="39"/>
        <v>1</v>
      </c>
    </row>
    <row r="121" spans="1:22" ht="16.5" thickBot="1" x14ac:dyDescent="0.3">
      <c r="A121" s="152" t="s">
        <v>43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4"/>
    </row>
    <row r="122" spans="1:22" x14ac:dyDescent="0.25">
      <c r="A122" s="41" t="s">
        <v>2</v>
      </c>
      <c r="B122" s="44">
        <v>1</v>
      </c>
      <c r="C122" s="43"/>
      <c r="D122" s="43"/>
      <c r="E122" s="37">
        <v>1</v>
      </c>
      <c r="F122" s="124">
        <f>SUM(B122:E122)</f>
        <v>2</v>
      </c>
      <c r="G122" s="44"/>
      <c r="H122" s="32"/>
      <c r="I122" s="32"/>
      <c r="J122" s="37">
        <v>1</v>
      </c>
      <c r="K122" s="124">
        <f>SUM(G122:J122)</f>
        <v>1</v>
      </c>
      <c r="L122" s="44"/>
      <c r="M122" s="32"/>
      <c r="N122" s="32"/>
      <c r="O122" s="37">
        <v>1</v>
      </c>
      <c r="P122" s="124">
        <f>SUM(L122:O122)</f>
        <v>1</v>
      </c>
      <c r="Q122" s="44"/>
      <c r="R122" s="32"/>
      <c r="S122" s="32"/>
      <c r="T122" s="37">
        <v>1</v>
      </c>
      <c r="U122" s="124">
        <f>SUM(Q122:T122)</f>
        <v>1</v>
      </c>
      <c r="V122" s="127">
        <f>SUM(F122,K122,P122,U122)</f>
        <v>5</v>
      </c>
    </row>
    <row r="123" spans="1:22" x14ac:dyDescent="0.25">
      <c r="A123" s="29" t="s">
        <v>27</v>
      </c>
      <c r="B123" s="38"/>
      <c r="C123" s="7"/>
      <c r="D123" s="7"/>
      <c r="E123" s="3"/>
      <c r="F123" s="125">
        <f t="shared" ref="F123:F137" si="40">SUM(B123:E123)</f>
        <v>0</v>
      </c>
      <c r="G123" s="38"/>
      <c r="H123" s="3"/>
      <c r="I123" s="3"/>
      <c r="J123" s="2">
        <v>1</v>
      </c>
      <c r="K123" s="125">
        <f t="shared" ref="K123:K137" si="41">SUM(G123:J123)</f>
        <v>1</v>
      </c>
      <c r="L123" s="38"/>
      <c r="M123" s="3"/>
      <c r="N123" s="3"/>
      <c r="O123" s="2">
        <v>1</v>
      </c>
      <c r="P123" s="125">
        <f t="shared" ref="P123:P137" si="42">SUM(L123:O123)</f>
        <v>1</v>
      </c>
      <c r="Q123" s="38"/>
      <c r="R123" s="3"/>
      <c r="S123" s="3"/>
      <c r="T123" s="2">
        <v>1</v>
      </c>
      <c r="U123" s="125">
        <f t="shared" ref="U123:U137" si="43">SUM(Q123:T123)</f>
        <v>1</v>
      </c>
      <c r="V123" s="128">
        <f t="shared" ref="V123:V137" si="44">SUM(F123,K123,P123,U123)</f>
        <v>3</v>
      </c>
    </row>
    <row r="124" spans="1:22" x14ac:dyDescent="0.25">
      <c r="A124" s="29" t="s">
        <v>25</v>
      </c>
      <c r="B124" s="38"/>
      <c r="C124" s="7"/>
      <c r="D124" s="7"/>
      <c r="E124" s="2">
        <v>1</v>
      </c>
      <c r="F124" s="125">
        <f t="shared" si="40"/>
        <v>1</v>
      </c>
      <c r="G124" s="38"/>
      <c r="H124" s="3"/>
      <c r="I124" s="3"/>
      <c r="J124" s="2">
        <v>1</v>
      </c>
      <c r="K124" s="125">
        <f t="shared" si="41"/>
        <v>1</v>
      </c>
      <c r="L124" s="38"/>
      <c r="M124" s="3"/>
      <c r="N124" s="3"/>
      <c r="O124" s="2">
        <v>1</v>
      </c>
      <c r="P124" s="125">
        <f t="shared" si="42"/>
        <v>1</v>
      </c>
      <c r="Q124" s="38"/>
      <c r="R124" s="3"/>
      <c r="S124" s="3"/>
      <c r="T124" s="2">
        <v>1</v>
      </c>
      <c r="U124" s="125">
        <f t="shared" si="43"/>
        <v>1</v>
      </c>
      <c r="V124" s="128">
        <f t="shared" si="44"/>
        <v>4</v>
      </c>
    </row>
    <row r="125" spans="1:22" x14ac:dyDescent="0.25">
      <c r="A125" s="29" t="s">
        <v>44</v>
      </c>
      <c r="B125" s="38"/>
      <c r="C125" s="7"/>
      <c r="D125" s="7"/>
      <c r="E125" s="3"/>
      <c r="F125" s="125">
        <f t="shared" si="40"/>
        <v>0</v>
      </c>
      <c r="G125" s="38"/>
      <c r="H125" s="3"/>
      <c r="I125" s="3"/>
      <c r="J125" s="2">
        <v>1</v>
      </c>
      <c r="K125" s="125">
        <f t="shared" si="41"/>
        <v>1</v>
      </c>
      <c r="L125" s="38"/>
      <c r="M125" s="3"/>
      <c r="N125" s="3"/>
      <c r="O125" s="3"/>
      <c r="P125" s="125">
        <f t="shared" si="42"/>
        <v>0</v>
      </c>
      <c r="Q125" s="38"/>
      <c r="R125" s="3"/>
      <c r="S125" s="3"/>
      <c r="T125" s="2">
        <v>1</v>
      </c>
      <c r="U125" s="125">
        <f t="shared" si="43"/>
        <v>1</v>
      </c>
      <c r="V125" s="128">
        <f t="shared" si="44"/>
        <v>2</v>
      </c>
    </row>
    <row r="126" spans="1:22" x14ac:dyDescent="0.25">
      <c r="A126" s="29" t="s">
        <v>36</v>
      </c>
      <c r="B126" s="38">
        <v>1</v>
      </c>
      <c r="C126" s="7"/>
      <c r="D126" s="7"/>
      <c r="E126" s="2">
        <v>1</v>
      </c>
      <c r="F126" s="125">
        <f t="shared" si="40"/>
        <v>2</v>
      </c>
      <c r="G126" s="38"/>
      <c r="H126" s="3"/>
      <c r="I126" s="3"/>
      <c r="J126" s="2">
        <v>1</v>
      </c>
      <c r="K126" s="125">
        <f t="shared" si="41"/>
        <v>1</v>
      </c>
      <c r="L126" s="38"/>
      <c r="M126" s="3"/>
      <c r="N126" s="3"/>
      <c r="O126" s="2">
        <v>1</v>
      </c>
      <c r="P126" s="125">
        <f t="shared" si="42"/>
        <v>1</v>
      </c>
      <c r="Q126" s="38"/>
      <c r="R126" s="3"/>
      <c r="S126" s="3"/>
      <c r="T126" s="2">
        <v>1</v>
      </c>
      <c r="U126" s="125">
        <f t="shared" si="43"/>
        <v>1</v>
      </c>
      <c r="V126" s="128">
        <f t="shared" si="44"/>
        <v>5</v>
      </c>
    </row>
    <row r="127" spans="1:22" x14ac:dyDescent="0.25">
      <c r="A127" s="29" t="s">
        <v>37</v>
      </c>
      <c r="B127" s="38"/>
      <c r="C127" s="7"/>
      <c r="D127" s="7"/>
      <c r="E127" s="3"/>
      <c r="F127" s="125">
        <f t="shared" si="40"/>
        <v>0</v>
      </c>
      <c r="G127" s="38"/>
      <c r="H127" s="3"/>
      <c r="I127" s="3"/>
      <c r="J127" s="2">
        <v>1</v>
      </c>
      <c r="K127" s="125">
        <f t="shared" si="41"/>
        <v>1</v>
      </c>
      <c r="L127" s="38"/>
      <c r="M127" s="3"/>
      <c r="N127" s="3"/>
      <c r="O127" s="3"/>
      <c r="P127" s="125">
        <f t="shared" si="42"/>
        <v>0</v>
      </c>
      <c r="Q127" s="38"/>
      <c r="R127" s="3"/>
      <c r="S127" s="3"/>
      <c r="T127" s="3"/>
      <c r="U127" s="125">
        <f t="shared" si="43"/>
        <v>0</v>
      </c>
      <c r="V127" s="128">
        <f t="shared" si="44"/>
        <v>1</v>
      </c>
    </row>
    <row r="128" spans="1:22" x14ac:dyDescent="0.25">
      <c r="A128" s="29" t="s">
        <v>38</v>
      </c>
      <c r="B128" s="38"/>
      <c r="C128" s="7"/>
      <c r="D128" s="7"/>
      <c r="E128" s="3"/>
      <c r="F128" s="125">
        <f t="shared" si="40"/>
        <v>0</v>
      </c>
      <c r="G128" s="38"/>
      <c r="H128" s="3"/>
      <c r="I128" s="3"/>
      <c r="J128" s="3"/>
      <c r="K128" s="125">
        <f t="shared" si="41"/>
        <v>0</v>
      </c>
      <c r="L128" s="38"/>
      <c r="M128" s="3"/>
      <c r="N128" s="3"/>
      <c r="O128" s="2">
        <v>1</v>
      </c>
      <c r="P128" s="125">
        <f t="shared" si="42"/>
        <v>1</v>
      </c>
      <c r="Q128" s="38"/>
      <c r="R128" s="3"/>
      <c r="S128" s="3"/>
      <c r="T128" s="3"/>
      <c r="U128" s="125">
        <f t="shared" si="43"/>
        <v>0</v>
      </c>
      <c r="V128" s="128">
        <f t="shared" si="44"/>
        <v>1</v>
      </c>
    </row>
    <row r="129" spans="1:22" x14ac:dyDescent="0.25">
      <c r="A129" s="29" t="s">
        <v>33</v>
      </c>
      <c r="B129" s="38"/>
      <c r="C129" s="7"/>
      <c r="D129" s="7"/>
      <c r="E129" s="3"/>
      <c r="F129" s="125">
        <f t="shared" si="40"/>
        <v>0</v>
      </c>
      <c r="G129" s="38">
        <v>1</v>
      </c>
      <c r="H129" s="3"/>
      <c r="I129" s="3"/>
      <c r="J129" s="2">
        <v>1</v>
      </c>
      <c r="K129" s="125">
        <f t="shared" si="41"/>
        <v>2</v>
      </c>
      <c r="L129" s="38"/>
      <c r="M129" s="3"/>
      <c r="N129" s="3"/>
      <c r="O129" s="3"/>
      <c r="P129" s="125">
        <f t="shared" si="42"/>
        <v>0</v>
      </c>
      <c r="Q129" s="38"/>
      <c r="R129" s="3"/>
      <c r="S129" s="3"/>
      <c r="T129" s="2">
        <v>1</v>
      </c>
      <c r="U129" s="125">
        <f t="shared" si="43"/>
        <v>1</v>
      </c>
      <c r="V129" s="128">
        <f t="shared" si="44"/>
        <v>3</v>
      </c>
    </row>
    <row r="130" spans="1:22" x14ac:dyDescent="0.25">
      <c r="A130" s="29" t="s">
        <v>34</v>
      </c>
      <c r="B130" s="38"/>
      <c r="C130" s="7"/>
      <c r="D130" s="7"/>
      <c r="E130" s="3"/>
      <c r="F130" s="125">
        <f t="shared" si="40"/>
        <v>0</v>
      </c>
      <c r="G130" s="38">
        <v>1</v>
      </c>
      <c r="H130" s="3"/>
      <c r="I130" s="3"/>
      <c r="J130" s="3"/>
      <c r="K130" s="125">
        <f t="shared" si="41"/>
        <v>1</v>
      </c>
      <c r="L130" s="38"/>
      <c r="M130" s="3"/>
      <c r="N130" s="3"/>
      <c r="O130" s="3"/>
      <c r="P130" s="125">
        <f t="shared" si="42"/>
        <v>0</v>
      </c>
      <c r="Q130" s="38"/>
      <c r="R130" s="3"/>
      <c r="S130" s="3"/>
      <c r="T130" s="3"/>
      <c r="U130" s="125">
        <f t="shared" si="43"/>
        <v>0</v>
      </c>
      <c r="V130" s="128">
        <f t="shared" si="44"/>
        <v>1</v>
      </c>
    </row>
    <row r="131" spans="1:22" x14ac:dyDescent="0.25">
      <c r="A131" s="29" t="s">
        <v>29</v>
      </c>
      <c r="B131" s="38"/>
      <c r="C131" s="7"/>
      <c r="D131" s="7"/>
      <c r="E131" s="3"/>
      <c r="F131" s="125">
        <f t="shared" si="40"/>
        <v>0</v>
      </c>
      <c r="G131" s="38">
        <v>1</v>
      </c>
      <c r="H131" s="3"/>
      <c r="I131" s="3"/>
      <c r="J131" s="2">
        <v>1</v>
      </c>
      <c r="K131" s="125">
        <f t="shared" si="41"/>
        <v>2</v>
      </c>
      <c r="L131" s="38"/>
      <c r="M131" s="3"/>
      <c r="N131" s="3"/>
      <c r="O131" s="3"/>
      <c r="P131" s="125">
        <f t="shared" si="42"/>
        <v>0</v>
      </c>
      <c r="Q131" s="38"/>
      <c r="R131" s="3"/>
      <c r="S131" s="3"/>
      <c r="T131" s="2">
        <v>1</v>
      </c>
      <c r="U131" s="125">
        <f t="shared" si="43"/>
        <v>1</v>
      </c>
      <c r="V131" s="128">
        <f t="shared" si="44"/>
        <v>3</v>
      </c>
    </row>
    <row r="132" spans="1:22" x14ac:dyDescent="0.25">
      <c r="A132" s="29" t="s">
        <v>30</v>
      </c>
      <c r="B132" s="38"/>
      <c r="C132" s="7"/>
      <c r="D132" s="7"/>
      <c r="E132" s="3"/>
      <c r="F132" s="125">
        <f t="shared" si="40"/>
        <v>0</v>
      </c>
      <c r="G132" s="38">
        <v>1</v>
      </c>
      <c r="H132" s="3"/>
      <c r="I132" s="3"/>
      <c r="J132" s="3"/>
      <c r="K132" s="125">
        <f t="shared" si="41"/>
        <v>1</v>
      </c>
      <c r="L132" s="38"/>
      <c r="M132" s="3"/>
      <c r="N132" s="3"/>
      <c r="O132" s="3"/>
      <c r="P132" s="125">
        <f t="shared" si="42"/>
        <v>0</v>
      </c>
      <c r="Q132" s="38"/>
      <c r="R132" s="3"/>
      <c r="S132" s="3"/>
      <c r="T132" s="3"/>
      <c r="U132" s="125">
        <f t="shared" si="43"/>
        <v>0</v>
      </c>
      <c r="V132" s="128">
        <f t="shared" si="44"/>
        <v>1</v>
      </c>
    </row>
    <row r="133" spans="1:22" x14ac:dyDescent="0.25">
      <c r="A133" s="29" t="s">
        <v>39</v>
      </c>
      <c r="B133" s="38"/>
      <c r="C133" s="7"/>
      <c r="D133" s="7"/>
      <c r="E133" s="3"/>
      <c r="F133" s="125">
        <f t="shared" si="40"/>
        <v>0</v>
      </c>
      <c r="G133" s="38">
        <v>1</v>
      </c>
      <c r="H133" s="3"/>
      <c r="I133" s="3"/>
      <c r="J133" s="2">
        <v>1</v>
      </c>
      <c r="K133" s="125">
        <f t="shared" si="41"/>
        <v>2</v>
      </c>
      <c r="L133" s="38"/>
      <c r="M133" s="3"/>
      <c r="N133" s="3"/>
      <c r="O133" s="3"/>
      <c r="P133" s="125">
        <f t="shared" si="42"/>
        <v>0</v>
      </c>
      <c r="Q133" s="38"/>
      <c r="R133" s="3"/>
      <c r="S133" s="3"/>
      <c r="T133" s="2">
        <v>1</v>
      </c>
      <c r="U133" s="125">
        <f t="shared" si="43"/>
        <v>1</v>
      </c>
      <c r="V133" s="128">
        <f t="shared" si="44"/>
        <v>3</v>
      </c>
    </row>
    <row r="134" spans="1:22" x14ac:dyDescent="0.25">
      <c r="A134" s="29" t="s">
        <v>41</v>
      </c>
      <c r="B134" s="38"/>
      <c r="C134" s="7"/>
      <c r="D134" s="7"/>
      <c r="E134" s="2">
        <v>1</v>
      </c>
      <c r="F134" s="125">
        <f t="shared" si="40"/>
        <v>1</v>
      </c>
      <c r="G134" s="38">
        <v>1</v>
      </c>
      <c r="H134" s="3"/>
      <c r="I134" s="3"/>
      <c r="J134" s="2">
        <v>1</v>
      </c>
      <c r="K134" s="125">
        <f t="shared" si="41"/>
        <v>2</v>
      </c>
      <c r="L134" s="38"/>
      <c r="M134" s="3"/>
      <c r="N134" s="3"/>
      <c r="O134" s="2">
        <v>1</v>
      </c>
      <c r="P134" s="125">
        <f t="shared" si="42"/>
        <v>1</v>
      </c>
      <c r="Q134" s="38"/>
      <c r="R134" s="3"/>
      <c r="S134" s="3"/>
      <c r="T134" s="3"/>
      <c r="U134" s="125">
        <f t="shared" si="43"/>
        <v>0</v>
      </c>
      <c r="V134" s="128">
        <f t="shared" si="44"/>
        <v>4</v>
      </c>
    </row>
    <row r="135" spans="1:22" x14ac:dyDescent="0.25">
      <c r="A135" s="29" t="s">
        <v>31</v>
      </c>
      <c r="B135" s="38"/>
      <c r="C135" s="7"/>
      <c r="D135" s="7"/>
      <c r="E135" s="3"/>
      <c r="F135" s="125">
        <f t="shared" si="40"/>
        <v>0</v>
      </c>
      <c r="G135" s="38"/>
      <c r="H135" s="3"/>
      <c r="I135" s="3"/>
      <c r="J135" s="3"/>
      <c r="K135" s="125">
        <f t="shared" si="41"/>
        <v>0</v>
      </c>
      <c r="L135" s="38"/>
      <c r="M135" s="3"/>
      <c r="N135" s="3"/>
      <c r="O135" s="3">
        <v>1</v>
      </c>
      <c r="P135" s="125">
        <f t="shared" si="42"/>
        <v>1</v>
      </c>
      <c r="Q135" s="38"/>
      <c r="R135" s="3"/>
      <c r="S135" s="3"/>
      <c r="T135" s="3"/>
      <c r="U135" s="125">
        <f t="shared" si="43"/>
        <v>0</v>
      </c>
      <c r="V135" s="128">
        <f t="shared" si="44"/>
        <v>1</v>
      </c>
    </row>
    <row r="136" spans="1:22" x14ac:dyDescent="0.25">
      <c r="A136" s="29" t="s">
        <v>9</v>
      </c>
      <c r="B136" s="38"/>
      <c r="C136" s="7"/>
      <c r="D136" s="7"/>
      <c r="E136" s="3">
        <v>1</v>
      </c>
      <c r="F136" s="125">
        <f t="shared" si="40"/>
        <v>1</v>
      </c>
      <c r="G136" s="38"/>
      <c r="H136" s="3"/>
      <c r="I136" s="3"/>
      <c r="J136" s="3">
        <v>1</v>
      </c>
      <c r="K136" s="125">
        <f t="shared" si="41"/>
        <v>1</v>
      </c>
      <c r="L136" s="38"/>
      <c r="M136" s="3"/>
      <c r="N136" s="3"/>
      <c r="O136" s="3">
        <v>1</v>
      </c>
      <c r="P136" s="125">
        <f t="shared" si="42"/>
        <v>1</v>
      </c>
      <c r="Q136" s="38"/>
      <c r="R136" s="3"/>
      <c r="S136" s="3"/>
      <c r="T136" s="3">
        <v>1</v>
      </c>
      <c r="U136" s="125">
        <f t="shared" si="43"/>
        <v>1</v>
      </c>
      <c r="V136" s="128">
        <f t="shared" si="44"/>
        <v>4</v>
      </c>
    </row>
    <row r="137" spans="1:22" ht="16.5" thickBot="1" x14ac:dyDescent="0.3">
      <c r="A137" s="30" t="s">
        <v>42</v>
      </c>
      <c r="B137" s="39"/>
      <c r="C137" s="35"/>
      <c r="D137" s="35"/>
      <c r="E137" s="40"/>
      <c r="F137" s="126">
        <f t="shared" si="40"/>
        <v>0</v>
      </c>
      <c r="G137" s="39"/>
      <c r="H137" s="40"/>
      <c r="I137" s="40"/>
      <c r="J137" s="40"/>
      <c r="K137" s="126">
        <f t="shared" si="41"/>
        <v>0</v>
      </c>
      <c r="L137" s="39"/>
      <c r="M137" s="40"/>
      <c r="N137" s="40"/>
      <c r="O137" s="40"/>
      <c r="P137" s="126">
        <f t="shared" si="42"/>
        <v>0</v>
      </c>
      <c r="Q137" s="39"/>
      <c r="R137" s="40"/>
      <c r="S137" s="40"/>
      <c r="T137" s="36">
        <v>1</v>
      </c>
      <c r="U137" s="126">
        <f t="shared" si="43"/>
        <v>1</v>
      </c>
      <c r="V137" s="129">
        <f t="shared" si="44"/>
        <v>1</v>
      </c>
    </row>
    <row r="139" spans="1:22" ht="16.5" thickBot="1" x14ac:dyDescent="0.3">
      <c r="A139" s="155" t="s">
        <v>45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</row>
    <row r="140" spans="1:22" ht="16.5" thickBot="1" x14ac:dyDescent="0.3">
      <c r="A140" s="148" t="s">
        <v>50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0"/>
    </row>
    <row r="141" spans="1:22" x14ac:dyDescent="0.25">
      <c r="A141" s="41" t="s">
        <v>2</v>
      </c>
      <c r="B141" s="44"/>
      <c r="C141" s="43"/>
      <c r="D141" s="43"/>
      <c r="E141" s="120">
        <v>1</v>
      </c>
      <c r="F141" s="130">
        <f>SUM(B141:E141)</f>
        <v>1</v>
      </c>
      <c r="G141" s="133"/>
      <c r="H141" s="121"/>
      <c r="I141" s="121"/>
      <c r="J141" s="121"/>
      <c r="K141" s="134">
        <f>SUM(G141:J141)</f>
        <v>0</v>
      </c>
      <c r="L141" s="133"/>
      <c r="M141" s="121"/>
      <c r="N141" s="121"/>
      <c r="O141" s="120">
        <v>1</v>
      </c>
      <c r="P141" s="130">
        <f>SUM(L141:O141)</f>
        <v>1</v>
      </c>
      <c r="Q141" s="133"/>
      <c r="R141" s="121"/>
      <c r="S141" s="121"/>
      <c r="T141" s="120">
        <v>2</v>
      </c>
      <c r="U141" s="130">
        <f>SUM(Q141:T141)</f>
        <v>2</v>
      </c>
      <c r="V141" s="139">
        <f>SUM(F141,K141,P141,U141)</f>
        <v>4</v>
      </c>
    </row>
    <row r="142" spans="1:22" x14ac:dyDescent="0.25">
      <c r="A142" s="29" t="s">
        <v>27</v>
      </c>
      <c r="B142" s="38"/>
      <c r="C142" s="7"/>
      <c r="D142" s="7"/>
      <c r="E142" s="6">
        <v>1</v>
      </c>
      <c r="F142" s="131">
        <f t="shared" ref="F142:F155" si="45">SUM(B142:E142)</f>
        <v>1</v>
      </c>
      <c r="G142" s="135"/>
      <c r="H142" s="4"/>
      <c r="I142" s="4"/>
      <c r="J142" s="6">
        <v>1</v>
      </c>
      <c r="K142" s="136">
        <f t="shared" ref="K142:K155" si="46">SUM(G142:J142)</f>
        <v>1</v>
      </c>
      <c r="L142" s="135"/>
      <c r="M142" s="4"/>
      <c r="N142" s="4"/>
      <c r="O142" s="6">
        <v>1</v>
      </c>
      <c r="P142" s="131">
        <f t="shared" ref="P142:P155" si="47">SUM(L142:O142)</f>
        <v>1</v>
      </c>
      <c r="Q142" s="135"/>
      <c r="R142" s="4"/>
      <c r="S142" s="4"/>
      <c r="T142" s="6">
        <v>2</v>
      </c>
      <c r="U142" s="131">
        <f t="shared" ref="U142:U155" si="48">SUM(Q142:T142)</f>
        <v>2</v>
      </c>
      <c r="V142" s="140">
        <f t="shared" ref="V142:V155" si="49">SUM(F142,K142,P142,U142)</f>
        <v>5</v>
      </c>
    </row>
    <row r="143" spans="1:22" x14ac:dyDescent="0.25">
      <c r="A143" s="29" t="s">
        <v>25</v>
      </c>
      <c r="B143" s="38"/>
      <c r="C143" s="7"/>
      <c r="D143" s="7"/>
      <c r="E143" s="6">
        <v>1</v>
      </c>
      <c r="F143" s="131">
        <f t="shared" si="45"/>
        <v>1</v>
      </c>
      <c r="G143" s="135"/>
      <c r="H143" s="4"/>
      <c r="I143" s="4"/>
      <c r="J143" s="6">
        <v>1</v>
      </c>
      <c r="K143" s="136">
        <f t="shared" si="46"/>
        <v>1</v>
      </c>
      <c r="L143" s="135"/>
      <c r="M143" s="4"/>
      <c r="N143" s="4"/>
      <c r="O143" s="6">
        <v>1</v>
      </c>
      <c r="P143" s="131">
        <f t="shared" si="47"/>
        <v>1</v>
      </c>
      <c r="Q143" s="135"/>
      <c r="R143" s="4"/>
      <c r="S143" s="4"/>
      <c r="T143" s="6">
        <v>1</v>
      </c>
      <c r="U143" s="131">
        <f t="shared" si="48"/>
        <v>1</v>
      </c>
      <c r="V143" s="140">
        <f t="shared" si="49"/>
        <v>4</v>
      </c>
    </row>
    <row r="144" spans="1:22" x14ac:dyDescent="0.25">
      <c r="A144" s="29" t="s">
        <v>44</v>
      </c>
      <c r="B144" s="38"/>
      <c r="C144" s="7"/>
      <c r="D144" s="7"/>
      <c r="E144" s="4"/>
      <c r="F144" s="131">
        <f t="shared" si="45"/>
        <v>0</v>
      </c>
      <c r="G144" s="135"/>
      <c r="H144" s="4"/>
      <c r="I144" s="4"/>
      <c r="J144" s="4">
        <v>1</v>
      </c>
      <c r="K144" s="136">
        <f t="shared" si="46"/>
        <v>1</v>
      </c>
      <c r="L144" s="135"/>
      <c r="M144" s="4"/>
      <c r="N144" s="4"/>
      <c r="O144" s="4">
        <v>1</v>
      </c>
      <c r="P144" s="131">
        <f t="shared" si="47"/>
        <v>1</v>
      </c>
      <c r="Q144" s="135"/>
      <c r="R144" s="4"/>
      <c r="S144" s="4"/>
      <c r="T144" s="4"/>
      <c r="U144" s="131">
        <f t="shared" si="48"/>
        <v>0</v>
      </c>
      <c r="V144" s="140">
        <f t="shared" si="49"/>
        <v>2</v>
      </c>
    </row>
    <row r="145" spans="1:22" x14ac:dyDescent="0.25">
      <c r="A145" s="29" t="s">
        <v>4</v>
      </c>
      <c r="B145" s="38"/>
      <c r="C145" s="7"/>
      <c r="D145" s="7"/>
      <c r="E145" s="6">
        <v>1</v>
      </c>
      <c r="F145" s="131">
        <f t="shared" si="45"/>
        <v>1</v>
      </c>
      <c r="G145" s="135"/>
      <c r="H145" s="4"/>
      <c r="I145" s="4"/>
      <c r="J145" s="6">
        <v>1</v>
      </c>
      <c r="K145" s="136">
        <f t="shared" si="46"/>
        <v>1</v>
      </c>
      <c r="L145" s="135"/>
      <c r="M145" s="4"/>
      <c r="N145" s="4"/>
      <c r="O145" s="6">
        <v>1</v>
      </c>
      <c r="P145" s="131">
        <f t="shared" si="47"/>
        <v>1</v>
      </c>
      <c r="Q145" s="135"/>
      <c r="R145" s="4"/>
      <c r="S145" s="4"/>
      <c r="T145" s="6">
        <v>1</v>
      </c>
      <c r="U145" s="131">
        <f t="shared" si="48"/>
        <v>1</v>
      </c>
      <c r="V145" s="140">
        <f t="shared" si="49"/>
        <v>4</v>
      </c>
    </row>
    <row r="146" spans="1:22" x14ac:dyDescent="0.25">
      <c r="A146" s="29" t="s">
        <v>38</v>
      </c>
      <c r="B146" s="38"/>
      <c r="C146" s="7"/>
      <c r="D146" s="7"/>
      <c r="E146" s="4"/>
      <c r="F146" s="131">
        <f t="shared" si="45"/>
        <v>0</v>
      </c>
      <c r="G146" s="135"/>
      <c r="H146" s="4"/>
      <c r="I146" s="4"/>
      <c r="J146" s="4"/>
      <c r="K146" s="136">
        <f t="shared" si="46"/>
        <v>0</v>
      </c>
      <c r="L146" s="135"/>
      <c r="M146" s="4"/>
      <c r="N146" s="4"/>
      <c r="O146" s="6">
        <v>1</v>
      </c>
      <c r="P146" s="131">
        <f t="shared" si="47"/>
        <v>1</v>
      </c>
      <c r="Q146" s="135"/>
      <c r="R146" s="4"/>
      <c r="S146" s="4"/>
      <c r="T146" s="4"/>
      <c r="U146" s="131">
        <f t="shared" si="48"/>
        <v>0</v>
      </c>
      <c r="V146" s="140">
        <f t="shared" si="49"/>
        <v>1</v>
      </c>
    </row>
    <row r="147" spans="1:22" x14ac:dyDescent="0.25">
      <c r="A147" s="29" t="s">
        <v>28</v>
      </c>
      <c r="B147" s="38"/>
      <c r="C147" s="7"/>
      <c r="D147" s="7"/>
      <c r="E147" s="4"/>
      <c r="F147" s="131">
        <f t="shared" si="45"/>
        <v>0</v>
      </c>
      <c r="G147" s="135"/>
      <c r="H147" s="4"/>
      <c r="I147" s="4"/>
      <c r="J147" s="6">
        <v>1</v>
      </c>
      <c r="K147" s="136">
        <f t="shared" si="46"/>
        <v>1</v>
      </c>
      <c r="L147" s="135"/>
      <c r="M147" s="4"/>
      <c r="N147" s="4"/>
      <c r="O147" s="4"/>
      <c r="P147" s="131">
        <f t="shared" si="47"/>
        <v>0</v>
      </c>
      <c r="Q147" s="135"/>
      <c r="R147" s="4"/>
      <c r="S147" s="4"/>
      <c r="T147" s="6">
        <v>1</v>
      </c>
      <c r="U147" s="131">
        <f t="shared" si="48"/>
        <v>1</v>
      </c>
      <c r="V147" s="140">
        <f t="shared" si="49"/>
        <v>2</v>
      </c>
    </row>
    <row r="148" spans="1:22" x14ac:dyDescent="0.25">
      <c r="A148" s="29" t="s">
        <v>67</v>
      </c>
      <c r="B148" s="38"/>
      <c r="C148" s="7"/>
      <c r="D148" s="7"/>
      <c r="E148" s="4"/>
      <c r="F148" s="131">
        <f t="shared" si="45"/>
        <v>0</v>
      </c>
      <c r="G148" s="135"/>
      <c r="H148" s="4"/>
      <c r="I148" s="4"/>
      <c r="J148" s="6">
        <v>1</v>
      </c>
      <c r="K148" s="136">
        <f t="shared" si="46"/>
        <v>1</v>
      </c>
      <c r="L148" s="135"/>
      <c r="M148" s="4"/>
      <c r="N148" s="4"/>
      <c r="O148" s="4"/>
      <c r="P148" s="131">
        <f t="shared" si="47"/>
        <v>0</v>
      </c>
      <c r="Q148" s="135"/>
      <c r="R148" s="4"/>
      <c r="S148" s="4"/>
      <c r="T148" s="6">
        <v>1</v>
      </c>
      <c r="U148" s="131">
        <f t="shared" si="48"/>
        <v>1</v>
      </c>
      <c r="V148" s="140">
        <f t="shared" si="49"/>
        <v>2</v>
      </c>
    </row>
    <row r="149" spans="1:22" x14ac:dyDescent="0.25">
      <c r="A149" s="29" t="s">
        <v>29</v>
      </c>
      <c r="B149" s="38"/>
      <c r="C149" s="7"/>
      <c r="D149" s="7"/>
      <c r="E149" s="4"/>
      <c r="F149" s="131">
        <f t="shared" si="45"/>
        <v>0</v>
      </c>
      <c r="G149" s="135"/>
      <c r="H149" s="4"/>
      <c r="I149" s="4"/>
      <c r="J149" s="6">
        <v>1</v>
      </c>
      <c r="K149" s="136">
        <f t="shared" si="46"/>
        <v>1</v>
      </c>
      <c r="L149" s="135"/>
      <c r="M149" s="4"/>
      <c r="N149" s="4"/>
      <c r="O149" s="4"/>
      <c r="P149" s="131">
        <f t="shared" si="47"/>
        <v>0</v>
      </c>
      <c r="Q149" s="135"/>
      <c r="R149" s="4"/>
      <c r="S149" s="4"/>
      <c r="T149" s="6">
        <v>1</v>
      </c>
      <c r="U149" s="131">
        <f t="shared" si="48"/>
        <v>1</v>
      </c>
      <c r="V149" s="140">
        <f t="shared" si="49"/>
        <v>2</v>
      </c>
    </row>
    <row r="150" spans="1:22" x14ac:dyDescent="0.25">
      <c r="A150" s="29" t="s">
        <v>30</v>
      </c>
      <c r="B150" s="38"/>
      <c r="C150" s="7"/>
      <c r="D150" s="7"/>
      <c r="E150" s="4"/>
      <c r="F150" s="131">
        <f t="shared" si="45"/>
        <v>0</v>
      </c>
      <c r="G150" s="135"/>
      <c r="H150" s="4"/>
      <c r="I150" s="4"/>
      <c r="J150" s="4"/>
      <c r="K150" s="136">
        <f t="shared" si="46"/>
        <v>0</v>
      </c>
      <c r="L150" s="135"/>
      <c r="M150" s="4"/>
      <c r="N150" s="4"/>
      <c r="O150" s="4">
        <v>1</v>
      </c>
      <c r="P150" s="131">
        <f t="shared" si="47"/>
        <v>1</v>
      </c>
      <c r="Q150" s="135"/>
      <c r="R150" s="4"/>
      <c r="S150" s="4"/>
      <c r="T150" s="4"/>
      <c r="U150" s="131">
        <f t="shared" si="48"/>
        <v>0</v>
      </c>
      <c r="V150" s="140">
        <f t="shared" si="49"/>
        <v>1</v>
      </c>
    </row>
    <row r="151" spans="1:22" x14ac:dyDescent="0.25">
      <c r="A151" s="29" t="s">
        <v>39</v>
      </c>
      <c r="B151" s="38"/>
      <c r="C151" s="7"/>
      <c r="D151" s="7"/>
      <c r="E151" s="4"/>
      <c r="F151" s="131">
        <f t="shared" si="45"/>
        <v>0</v>
      </c>
      <c r="G151" s="135"/>
      <c r="H151" s="4"/>
      <c r="I151" s="4"/>
      <c r="J151" s="4"/>
      <c r="K151" s="136">
        <f t="shared" si="46"/>
        <v>0</v>
      </c>
      <c r="L151" s="135"/>
      <c r="M151" s="4"/>
      <c r="N151" s="4"/>
      <c r="O151" s="4"/>
      <c r="P151" s="131">
        <f t="shared" si="47"/>
        <v>0</v>
      </c>
      <c r="Q151" s="135"/>
      <c r="R151" s="4"/>
      <c r="S151" s="4"/>
      <c r="T151" s="6">
        <v>1</v>
      </c>
      <c r="U151" s="131">
        <f t="shared" si="48"/>
        <v>1</v>
      </c>
      <c r="V151" s="140">
        <f t="shared" si="49"/>
        <v>1</v>
      </c>
    </row>
    <row r="152" spans="1:22" x14ac:dyDescent="0.25">
      <c r="A152" s="29" t="s">
        <v>41</v>
      </c>
      <c r="B152" s="38"/>
      <c r="C152" s="7"/>
      <c r="D152" s="7"/>
      <c r="E152" s="4"/>
      <c r="F152" s="131">
        <f t="shared" si="45"/>
        <v>0</v>
      </c>
      <c r="G152" s="135"/>
      <c r="H152" s="4"/>
      <c r="I152" s="4"/>
      <c r="J152" s="4"/>
      <c r="K152" s="136">
        <f t="shared" si="46"/>
        <v>0</v>
      </c>
      <c r="L152" s="135"/>
      <c r="M152" s="4"/>
      <c r="N152" s="4"/>
      <c r="O152" s="6">
        <v>1</v>
      </c>
      <c r="P152" s="131">
        <f t="shared" si="47"/>
        <v>1</v>
      </c>
      <c r="Q152" s="135"/>
      <c r="R152" s="4"/>
      <c r="S152" s="4"/>
      <c r="T152" s="6">
        <v>1</v>
      </c>
      <c r="U152" s="131">
        <f t="shared" si="48"/>
        <v>1</v>
      </c>
      <c r="V152" s="140">
        <f t="shared" si="49"/>
        <v>2</v>
      </c>
    </row>
    <row r="153" spans="1:22" x14ac:dyDescent="0.25">
      <c r="A153" s="29" t="s">
        <v>48</v>
      </c>
      <c r="B153" s="38"/>
      <c r="C153" s="7"/>
      <c r="D153" s="7"/>
      <c r="E153" s="4"/>
      <c r="F153" s="131">
        <f t="shared" si="45"/>
        <v>0</v>
      </c>
      <c r="G153" s="135"/>
      <c r="H153" s="4"/>
      <c r="I153" s="4"/>
      <c r="J153" s="4"/>
      <c r="K153" s="136">
        <f t="shared" si="46"/>
        <v>0</v>
      </c>
      <c r="L153" s="135"/>
      <c r="M153" s="4"/>
      <c r="N153" s="4"/>
      <c r="O153" s="4">
        <v>1</v>
      </c>
      <c r="P153" s="131">
        <f t="shared" si="47"/>
        <v>1</v>
      </c>
      <c r="Q153" s="135"/>
      <c r="R153" s="4"/>
      <c r="S153" s="4"/>
      <c r="T153" s="4"/>
      <c r="U153" s="131">
        <f t="shared" si="48"/>
        <v>0</v>
      </c>
      <c r="V153" s="140">
        <f t="shared" si="49"/>
        <v>1</v>
      </c>
    </row>
    <row r="154" spans="1:22" x14ac:dyDescent="0.25">
      <c r="A154" s="29" t="s">
        <v>9</v>
      </c>
      <c r="B154" s="38"/>
      <c r="C154" s="7"/>
      <c r="D154" s="7"/>
      <c r="E154" s="6">
        <v>1</v>
      </c>
      <c r="F154" s="131">
        <f t="shared" si="45"/>
        <v>1</v>
      </c>
      <c r="G154" s="135"/>
      <c r="H154" s="4"/>
      <c r="I154" s="4"/>
      <c r="J154" s="6">
        <v>1</v>
      </c>
      <c r="K154" s="136">
        <f t="shared" si="46"/>
        <v>1</v>
      </c>
      <c r="L154" s="135"/>
      <c r="M154" s="4"/>
      <c r="N154" s="4"/>
      <c r="O154" s="6">
        <v>1</v>
      </c>
      <c r="P154" s="131">
        <f t="shared" si="47"/>
        <v>1</v>
      </c>
      <c r="Q154" s="135"/>
      <c r="R154" s="4"/>
      <c r="S154" s="4"/>
      <c r="T154" s="6">
        <v>1</v>
      </c>
      <c r="U154" s="131">
        <f t="shared" si="48"/>
        <v>1</v>
      </c>
      <c r="V154" s="140">
        <f t="shared" si="49"/>
        <v>4</v>
      </c>
    </row>
    <row r="155" spans="1:22" ht="16.5" thickBot="1" x14ac:dyDescent="0.3">
      <c r="A155" s="30" t="s">
        <v>42</v>
      </c>
      <c r="B155" s="39"/>
      <c r="C155" s="35"/>
      <c r="D155" s="35"/>
      <c r="E155" s="122"/>
      <c r="F155" s="132">
        <f t="shared" si="45"/>
        <v>0</v>
      </c>
      <c r="G155" s="137"/>
      <c r="H155" s="122"/>
      <c r="I155" s="122"/>
      <c r="J155" s="122"/>
      <c r="K155" s="138">
        <f t="shared" si="46"/>
        <v>0</v>
      </c>
      <c r="L155" s="137"/>
      <c r="M155" s="122"/>
      <c r="N155" s="122"/>
      <c r="O155" s="122"/>
      <c r="P155" s="132">
        <f t="shared" si="47"/>
        <v>0</v>
      </c>
      <c r="Q155" s="137"/>
      <c r="R155" s="122"/>
      <c r="S155" s="122"/>
      <c r="T155" s="123">
        <v>1</v>
      </c>
      <c r="U155" s="132">
        <f t="shared" si="48"/>
        <v>1</v>
      </c>
      <c r="V155" s="141">
        <f t="shared" si="49"/>
        <v>1</v>
      </c>
    </row>
    <row r="156" spans="1:22" ht="16.5" thickBot="1" x14ac:dyDescent="0.3">
      <c r="A156" s="148" t="s">
        <v>49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50"/>
    </row>
    <row r="157" spans="1:22" x14ac:dyDescent="0.25">
      <c r="A157" s="41" t="s">
        <v>2</v>
      </c>
      <c r="B157" s="44"/>
      <c r="C157" s="43"/>
      <c r="D157" s="43"/>
      <c r="E157" s="121">
        <v>1</v>
      </c>
      <c r="F157" s="134">
        <f>SUM(B157:E157)</f>
        <v>1</v>
      </c>
      <c r="G157" s="133"/>
      <c r="H157" s="121"/>
      <c r="I157" s="121"/>
      <c r="J157" s="121"/>
      <c r="K157" s="134">
        <f>SUM(G157:J157)</f>
        <v>0</v>
      </c>
      <c r="L157" s="133"/>
      <c r="M157" s="121"/>
      <c r="N157" s="121"/>
      <c r="O157" s="120">
        <v>1</v>
      </c>
      <c r="P157" s="130">
        <f>SUM(L157:O157)</f>
        <v>1</v>
      </c>
      <c r="Q157" s="133"/>
      <c r="R157" s="121"/>
      <c r="S157" s="121"/>
      <c r="T157" s="121">
        <v>1</v>
      </c>
      <c r="U157" s="134">
        <f>SUM(Q157:T157)</f>
        <v>1</v>
      </c>
      <c r="V157" s="139">
        <f>SUM(F157,K157,P157,U157)</f>
        <v>3</v>
      </c>
    </row>
    <row r="158" spans="1:22" x14ac:dyDescent="0.25">
      <c r="A158" s="29" t="s">
        <v>27</v>
      </c>
      <c r="B158" s="38"/>
      <c r="C158" s="7"/>
      <c r="D158" s="7"/>
      <c r="E158" s="6">
        <v>1</v>
      </c>
      <c r="F158" s="136">
        <f t="shared" ref="F158:F170" si="50">SUM(B158:E158)</f>
        <v>1</v>
      </c>
      <c r="G158" s="135"/>
      <c r="H158" s="4"/>
      <c r="I158" s="4"/>
      <c r="J158" s="6">
        <v>1</v>
      </c>
      <c r="K158" s="136">
        <f t="shared" ref="K158:K170" si="51">SUM(G158:J158)</f>
        <v>1</v>
      </c>
      <c r="L158" s="135"/>
      <c r="M158" s="4"/>
      <c r="N158" s="4"/>
      <c r="O158" s="6">
        <v>1</v>
      </c>
      <c r="P158" s="131">
        <f t="shared" ref="P158:P170" si="52">SUM(L158:O158)</f>
        <v>1</v>
      </c>
      <c r="Q158" s="135"/>
      <c r="R158" s="4"/>
      <c r="S158" s="4"/>
      <c r="T158" s="6">
        <v>1</v>
      </c>
      <c r="U158" s="136">
        <f t="shared" ref="U158:U170" si="53">SUM(Q158:T158)</f>
        <v>1</v>
      </c>
      <c r="V158" s="140">
        <f t="shared" ref="V158:V170" si="54">SUM(F158,K158,P158,U158)</f>
        <v>4</v>
      </c>
    </row>
    <row r="159" spans="1:22" x14ac:dyDescent="0.25">
      <c r="A159" s="29" t="s">
        <v>25</v>
      </c>
      <c r="B159" s="38"/>
      <c r="C159" s="7"/>
      <c r="D159" s="7"/>
      <c r="E159" s="6">
        <v>1</v>
      </c>
      <c r="F159" s="136">
        <f t="shared" si="50"/>
        <v>1</v>
      </c>
      <c r="G159" s="135"/>
      <c r="H159" s="4"/>
      <c r="I159" s="4"/>
      <c r="J159" s="6">
        <v>1</v>
      </c>
      <c r="K159" s="136">
        <f t="shared" si="51"/>
        <v>1</v>
      </c>
      <c r="L159" s="135"/>
      <c r="M159" s="4"/>
      <c r="N159" s="4"/>
      <c r="O159" s="6">
        <v>1</v>
      </c>
      <c r="P159" s="131">
        <f t="shared" si="52"/>
        <v>1</v>
      </c>
      <c r="Q159" s="135"/>
      <c r="R159" s="4"/>
      <c r="S159" s="4"/>
      <c r="T159" s="6">
        <v>1</v>
      </c>
      <c r="U159" s="136">
        <f t="shared" si="53"/>
        <v>1</v>
      </c>
      <c r="V159" s="140">
        <f t="shared" si="54"/>
        <v>4</v>
      </c>
    </row>
    <row r="160" spans="1:22" x14ac:dyDescent="0.25">
      <c r="A160" s="29" t="s">
        <v>44</v>
      </c>
      <c r="B160" s="38"/>
      <c r="C160" s="7"/>
      <c r="D160" s="7"/>
      <c r="E160" s="4"/>
      <c r="F160" s="136">
        <f t="shared" si="50"/>
        <v>0</v>
      </c>
      <c r="G160" s="135"/>
      <c r="H160" s="4"/>
      <c r="I160" s="4"/>
      <c r="J160" s="4"/>
      <c r="K160" s="136">
        <f t="shared" si="51"/>
        <v>0</v>
      </c>
      <c r="L160" s="135"/>
      <c r="M160" s="4"/>
      <c r="N160" s="4"/>
      <c r="O160" s="4">
        <v>1</v>
      </c>
      <c r="P160" s="131">
        <f t="shared" si="52"/>
        <v>1</v>
      </c>
      <c r="Q160" s="135"/>
      <c r="R160" s="4"/>
      <c r="S160" s="4"/>
      <c r="T160" s="4"/>
      <c r="U160" s="136">
        <f t="shared" si="53"/>
        <v>0</v>
      </c>
      <c r="V160" s="140">
        <f t="shared" si="54"/>
        <v>1</v>
      </c>
    </row>
    <row r="161" spans="1:22" x14ac:dyDescent="0.25">
      <c r="A161" s="29" t="s">
        <v>4</v>
      </c>
      <c r="B161" s="38"/>
      <c r="C161" s="7"/>
      <c r="D161" s="7"/>
      <c r="E161" s="4">
        <v>1</v>
      </c>
      <c r="F161" s="136">
        <f t="shared" si="50"/>
        <v>1</v>
      </c>
      <c r="G161" s="135"/>
      <c r="H161" s="4"/>
      <c r="I161" s="4"/>
      <c r="J161" s="6">
        <v>1</v>
      </c>
      <c r="K161" s="136">
        <f t="shared" si="51"/>
        <v>1</v>
      </c>
      <c r="L161" s="135"/>
      <c r="M161" s="4"/>
      <c r="N161" s="4"/>
      <c r="O161" s="4">
        <v>1</v>
      </c>
      <c r="P161" s="131">
        <f t="shared" si="52"/>
        <v>1</v>
      </c>
      <c r="Q161" s="135"/>
      <c r="R161" s="4"/>
      <c r="S161" s="4"/>
      <c r="T161" s="6">
        <v>1</v>
      </c>
      <c r="U161" s="136">
        <f t="shared" si="53"/>
        <v>1</v>
      </c>
      <c r="V161" s="140">
        <f t="shared" si="54"/>
        <v>4</v>
      </c>
    </row>
    <row r="162" spans="1:22" x14ac:dyDescent="0.25">
      <c r="A162" s="29" t="s">
        <v>38</v>
      </c>
      <c r="B162" s="38"/>
      <c r="C162" s="7"/>
      <c r="D162" s="7"/>
      <c r="E162" s="4"/>
      <c r="F162" s="136">
        <f t="shared" si="50"/>
        <v>0</v>
      </c>
      <c r="G162" s="135"/>
      <c r="H162" s="4"/>
      <c r="I162" s="4"/>
      <c r="J162" s="4"/>
      <c r="K162" s="136">
        <f t="shared" si="51"/>
        <v>0</v>
      </c>
      <c r="L162" s="135"/>
      <c r="M162" s="4"/>
      <c r="N162" s="4"/>
      <c r="O162" s="4"/>
      <c r="P162" s="131">
        <f t="shared" si="52"/>
        <v>0</v>
      </c>
      <c r="Q162" s="135"/>
      <c r="R162" s="4"/>
      <c r="S162" s="4"/>
      <c r="T162" s="4"/>
      <c r="U162" s="136">
        <f t="shared" si="53"/>
        <v>0</v>
      </c>
      <c r="V162" s="140">
        <f t="shared" si="54"/>
        <v>0</v>
      </c>
    </row>
    <row r="163" spans="1:22" x14ac:dyDescent="0.25">
      <c r="A163" s="29" t="s">
        <v>28</v>
      </c>
      <c r="B163" s="38"/>
      <c r="C163" s="7"/>
      <c r="D163" s="7"/>
      <c r="E163" s="4"/>
      <c r="F163" s="136">
        <f t="shared" si="50"/>
        <v>0</v>
      </c>
      <c r="G163" s="135"/>
      <c r="H163" s="4"/>
      <c r="I163" s="4"/>
      <c r="J163" s="6">
        <v>1</v>
      </c>
      <c r="K163" s="136">
        <f t="shared" si="51"/>
        <v>1</v>
      </c>
      <c r="L163" s="135"/>
      <c r="M163" s="4"/>
      <c r="N163" s="4"/>
      <c r="O163" s="4"/>
      <c r="P163" s="131">
        <f t="shared" si="52"/>
        <v>0</v>
      </c>
      <c r="Q163" s="135"/>
      <c r="R163" s="4"/>
      <c r="S163" s="4"/>
      <c r="T163" s="6">
        <v>1</v>
      </c>
      <c r="U163" s="136">
        <f t="shared" si="53"/>
        <v>1</v>
      </c>
      <c r="V163" s="140">
        <f t="shared" si="54"/>
        <v>2</v>
      </c>
    </row>
    <row r="164" spans="1:22" x14ac:dyDescent="0.25">
      <c r="A164" s="29" t="s">
        <v>67</v>
      </c>
      <c r="B164" s="38"/>
      <c r="C164" s="7"/>
      <c r="D164" s="7"/>
      <c r="E164" s="4"/>
      <c r="F164" s="136">
        <f t="shared" si="50"/>
        <v>0</v>
      </c>
      <c r="G164" s="135"/>
      <c r="H164" s="4"/>
      <c r="I164" s="4"/>
      <c r="J164" s="6">
        <v>1</v>
      </c>
      <c r="K164" s="136">
        <f t="shared" si="51"/>
        <v>1</v>
      </c>
      <c r="L164" s="135"/>
      <c r="M164" s="4"/>
      <c r="N164" s="4"/>
      <c r="O164" s="4"/>
      <c r="P164" s="131">
        <f t="shared" si="52"/>
        <v>0</v>
      </c>
      <c r="Q164" s="135"/>
      <c r="R164" s="4"/>
      <c r="S164" s="4"/>
      <c r="T164" s="6">
        <v>2</v>
      </c>
      <c r="U164" s="136">
        <f t="shared" si="53"/>
        <v>2</v>
      </c>
      <c r="V164" s="140">
        <f t="shared" si="54"/>
        <v>3</v>
      </c>
    </row>
    <row r="165" spans="1:22" x14ac:dyDescent="0.25">
      <c r="A165" s="29" t="s">
        <v>29</v>
      </c>
      <c r="B165" s="38"/>
      <c r="C165" s="7"/>
      <c r="D165" s="7"/>
      <c r="E165" s="4"/>
      <c r="F165" s="136">
        <f t="shared" si="50"/>
        <v>0</v>
      </c>
      <c r="G165" s="135"/>
      <c r="H165" s="4"/>
      <c r="I165" s="4"/>
      <c r="J165" s="4"/>
      <c r="K165" s="136">
        <f t="shared" si="51"/>
        <v>0</v>
      </c>
      <c r="L165" s="135"/>
      <c r="M165" s="4"/>
      <c r="N165" s="4"/>
      <c r="O165" s="4"/>
      <c r="P165" s="131">
        <f t="shared" si="52"/>
        <v>0</v>
      </c>
      <c r="Q165" s="135"/>
      <c r="R165" s="4"/>
      <c r="S165" s="4"/>
      <c r="T165" s="6">
        <v>1</v>
      </c>
      <c r="U165" s="136">
        <f t="shared" si="53"/>
        <v>1</v>
      </c>
      <c r="V165" s="140">
        <f t="shared" si="54"/>
        <v>1</v>
      </c>
    </row>
    <row r="166" spans="1:22" x14ac:dyDescent="0.25">
      <c r="A166" s="29" t="s">
        <v>30</v>
      </c>
      <c r="B166" s="38"/>
      <c r="C166" s="7"/>
      <c r="D166" s="7"/>
      <c r="E166" s="4"/>
      <c r="F166" s="136">
        <f t="shared" si="50"/>
        <v>0</v>
      </c>
      <c r="G166" s="135"/>
      <c r="H166" s="4"/>
      <c r="I166" s="4"/>
      <c r="J166" s="4"/>
      <c r="K166" s="136">
        <f t="shared" si="51"/>
        <v>0</v>
      </c>
      <c r="L166" s="135"/>
      <c r="M166" s="4"/>
      <c r="N166" s="4"/>
      <c r="O166" s="4">
        <v>1</v>
      </c>
      <c r="P166" s="131">
        <f t="shared" si="52"/>
        <v>1</v>
      </c>
      <c r="Q166" s="135"/>
      <c r="R166" s="4"/>
      <c r="S166" s="4"/>
      <c r="T166" s="4"/>
      <c r="U166" s="136">
        <f t="shared" si="53"/>
        <v>0</v>
      </c>
      <c r="V166" s="140">
        <f t="shared" si="54"/>
        <v>1</v>
      </c>
    </row>
    <row r="167" spans="1:22" x14ac:dyDescent="0.25">
      <c r="A167" s="29" t="s">
        <v>39</v>
      </c>
      <c r="B167" s="38"/>
      <c r="C167" s="7"/>
      <c r="D167" s="7"/>
      <c r="E167" s="4"/>
      <c r="F167" s="136">
        <f t="shared" si="50"/>
        <v>0</v>
      </c>
      <c r="G167" s="135"/>
      <c r="H167" s="4"/>
      <c r="I167" s="4"/>
      <c r="J167" s="4"/>
      <c r="K167" s="136">
        <f t="shared" si="51"/>
        <v>0</v>
      </c>
      <c r="L167" s="135"/>
      <c r="M167" s="4"/>
      <c r="N167" s="4"/>
      <c r="O167" s="4"/>
      <c r="P167" s="131">
        <f t="shared" si="52"/>
        <v>0</v>
      </c>
      <c r="Q167" s="135"/>
      <c r="R167" s="4"/>
      <c r="S167" s="4"/>
      <c r="T167" s="6">
        <v>1</v>
      </c>
      <c r="U167" s="136">
        <f t="shared" si="53"/>
        <v>1</v>
      </c>
      <c r="V167" s="140">
        <f t="shared" si="54"/>
        <v>1</v>
      </c>
    </row>
    <row r="168" spans="1:22" x14ac:dyDescent="0.25">
      <c r="A168" s="29" t="s">
        <v>41</v>
      </c>
      <c r="B168" s="38"/>
      <c r="C168" s="7"/>
      <c r="D168" s="7"/>
      <c r="E168" s="4"/>
      <c r="F168" s="136">
        <f t="shared" si="50"/>
        <v>0</v>
      </c>
      <c r="G168" s="135"/>
      <c r="H168" s="4"/>
      <c r="I168" s="4"/>
      <c r="J168" s="4"/>
      <c r="K168" s="136">
        <f t="shared" si="51"/>
        <v>0</v>
      </c>
      <c r="L168" s="135"/>
      <c r="M168" s="4"/>
      <c r="N168" s="4"/>
      <c r="O168" s="6">
        <v>1</v>
      </c>
      <c r="P168" s="131">
        <f t="shared" si="52"/>
        <v>1</v>
      </c>
      <c r="Q168" s="135"/>
      <c r="R168" s="4"/>
      <c r="S168" s="4"/>
      <c r="T168" s="4"/>
      <c r="U168" s="136">
        <f t="shared" si="53"/>
        <v>0</v>
      </c>
      <c r="V168" s="140">
        <f t="shared" si="54"/>
        <v>1</v>
      </c>
    </row>
    <row r="169" spans="1:22" x14ac:dyDescent="0.25">
      <c r="A169" s="29" t="s">
        <v>9</v>
      </c>
      <c r="B169" s="38"/>
      <c r="C169" s="7"/>
      <c r="D169" s="7"/>
      <c r="E169" s="6">
        <v>1</v>
      </c>
      <c r="F169" s="136">
        <f t="shared" si="50"/>
        <v>1</v>
      </c>
      <c r="G169" s="135"/>
      <c r="H169" s="4"/>
      <c r="I169" s="4"/>
      <c r="J169" s="6">
        <v>1</v>
      </c>
      <c r="K169" s="136">
        <f t="shared" si="51"/>
        <v>1</v>
      </c>
      <c r="L169" s="135"/>
      <c r="M169" s="4"/>
      <c r="N169" s="4"/>
      <c r="O169" s="6">
        <v>1</v>
      </c>
      <c r="P169" s="131">
        <f t="shared" si="52"/>
        <v>1</v>
      </c>
      <c r="Q169" s="135"/>
      <c r="R169" s="4"/>
      <c r="S169" s="4"/>
      <c r="T169" s="6">
        <v>1</v>
      </c>
      <c r="U169" s="136">
        <f t="shared" si="53"/>
        <v>1</v>
      </c>
      <c r="V169" s="140">
        <f t="shared" si="54"/>
        <v>4</v>
      </c>
    </row>
    <row r="170" spans="1:22" ht="16.5" thickBot="1" x14ac:dyDescent="0.3">
      <c r="A170" s="30" t="s">
        <v>42</v>
      </c>
      <c r="B170" s="39"/>
      <c r="C170" s="35"/>
      <c r="D170" s="35"/>
      <c r="E170" s="122"/>
      <c r="F170" s="138">
        <f t="shared" si="50"/>
        <v>0</v>
      </c>
      <c r="G170" s="137"/>
      <c r="H170" s="122"/>
      <c r="I170" s="122"/>
      <c r="J170" s="122"/>
      <c r="K170" s="138">
        <f t="shared" si="51"/>
        <v>0</v>
      </c>
      <c r="L170" s="137"/>
      <c r="M170" s="122"/>
      <c r="N170" s="122"/>
      <c r="O170" s="122"/>
      <c r="P170" s="132">
        <f t="shared" si="52"/>
        <v>0</v>
      </c>
      <c r="Q170" s="137"/>
      <c r="R170" s="122"/>
      <c r="S170" s="122"/>
      <c r="T170" s="123">
        <v>1</v>
      </c>
      <c r="U170" s="138">
        <f t="shared" si="53"/>
        <v>1</v>
      </c>
      <c r="V170" s="141">
        <f t="shared" si="54"/>
        <v>1</v>
      </c>
    </row>
  </sheetData>
  <mergeCells count="22">
    <mergeCell ref="A7:V7"/>
    <mergeCell ref="A1:V1"/>
    <mergeCell ref="B10:F10"/>
    <mergeCell ref="G10:K10"/>
    <mergeCell ref="L10:P10"/>
    <mergeCell ref="Q10:U10"/>
    <mergeCell ref="A140:V140"/>
    <mergeCell ref="A156:V156"/>
    <mergeCell ref="J3:V3"/>
    <mergeCell ref="J5:V5"/>
    <mergeCell ref="A83:V83"/>
    <mergeCell ref="A121:V121"/>
    <mergeCell ref="A101:V101"/>
    <mergeCell ref="A139:V139"/>
    <mergeCell ref="A54:V54"/>
    <mergeCell ref="A68:V68"/>
    <mergeCell ref="A31:V31"/>
    <mergeCell ref="A41:V41"/>
    <mergeCell ref="A53:V53"/>
    <mergeCell ref="A12:V12"/>
    <mergeCell ref="A21:V21"/>
    <mergeCell ref="A9:V9"/>
  </mergeCells>
  <printOptions horizontalCentered="1" verticalCentered="1"/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5"/>
  <sheetViews>
    <sheetView topLeftCell="A61" workbookViewId="0">
      <selection activeCell="AE75" sqref="AE75"/>
    </sheetView>
  </sheetViews>
  <sheetFormatPr defaultRowHeight="12.75" x14ac:dyDescent="0.2"/>
  <cols>
    <col min="1" max="1" width="49.5703125" bestFit="1" customWidth="1"/>
    <col min="2" max="16" width="3.85546875" bestFit="1" customWidth="1"/>
    <col min="17" max="21" width="3.85546875" customWidth="1"/>
    <col min="22" max="26" width="3.85546875" bestFit="1" customWidth="1"/>
    <col min="27" max="28" width="3.85546875" customWidth="1"/>
    <col min="29" max="29" width="4.42578125" bestFit="1" customWidth="1"/>
    <col min="30" max="30" width="6.85546875" customWidth="1"/>
  </cols>
  <sheetData>
    <row r="1" spans="1:30" ht="15.75" x14ac:dyDescent="0.2">
      <c r="A1" s="177" t="s">
        <v>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0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30" ht="16.5" thickBot="1" x14ac:dyDescent="0.25">
      <c r="A3" s="178" t="s">
        <v>23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0" ht="15.75" x14ac:dyDescent="0.25">
      <c r="A4" s="41" t="s">
        <v>15</v>
      </c>
      <c r="B4" s="174" t="s">
        <v>53</v>
      </c>
      <c r="C4" s="175"/>
      <c r="D4" s="175"/>
      <c r="E4" s="175"/>
      <c r="F4" s="176"/>
      <c r="G4" s="174" t="s">
        <v>54</v>
      </c>
      <c r="H4" s="175"/>
      <c r="I4" s="175"/>
      <c r="J4" s="175"/>
      <c r="K4" s="176"/>
      <c r="L4" s="174" t="s">
        <v>55</v>
      </c>
      <c r="M4" s="175"/>
      <c r="N4" s="175"/>
      <c r="O4" s="175"/>
      <c r="P4" s="176"/>
      <c r="Q4" s="174" t="s">
        <v>56</v>
      </c>
      <c r="R4" s="175"/>
      <c r="S4" s="175"/>
      <c r="T4" s="175"/>
      <c r="U4" s="176"/>
      <c r="V4" s="174" t="s">
        <v>57</v>
      </c>
      <c r="W4" s="175"/>
      <c r="X4" s="175"/>
      <c r="Y4" s="175"/>
      <c r="Z4" s="176"/>
      <c r="AA4" s="174" t="s">
        <v>14</v>
      </c>
      <c r="AB4" s="175"/>
      <c r="AC4" s="175"/>
      <c r="AD4" s="176"/>
    </row>
    <row r="5" spans="1:30" ht="293.25" customHeight="1" thickBot="1" x14ac:dyDescent="0.3">
      <c r="A5" s="77"/>
      <c r="B5" s="78" t="s">
        <v>10</v>
      </c>
      <c r="C5" s="79" t="s">
        <v>11</v>
      </c>
      <c r="D5" s="79" t="s">
        <v>12</v>
      </c>
      <c r="E5" s="79" t="s">
        <v>13</v>
      </c>
      <c r="F5" s="80" t="s">
        <v>14</v>
      </c>
      <c r="G5" s="78" t="s">
        <v>10</v>
      </c>
      <c r="H5" s="79" t="s">
        <v>11</v>
      </c>
      <c r="I5" s="79" t="s">
        <v>12</v>
      </c>
      <c r="J5" s="79" t="s">
        <v>13</v>
      </c>
      <c r="K5" s="80" t="s">
        <v>14</v>
      </c>
      <c r="L5" s="78" t="s">
        <v>10</v>
      </c>
      <c r="M5" s="79" t="s">
        <v>11</v>
      </c>
      <c r="N5" s="79" t="s">
        <v>12</v>
      </c>
      <c r="O5" s="79" t="s">
        <v>13</v>
      </c>
      <c r="P5" s="80" t="s">
        <v>14</v>
      </c>
      <c r="Q5" s="78" t="s">
        <v>10</v>
      </c>
      <c r="R5" s="79" t="s">
        <v>11</v>
      </c>
      <c r="S5" s="79" t="s">
        <v>12</v>
      </c>
      <c r="T5" s="79" t="s">
        <v>13</v>
      </c>
      <c r="U5" s="80" t="s">
        <v>14</v>
      </c>
      <c r="V5" s="78" t="s">
        <v>10</v>
      </c>
      <c r="W5" s="79" t="s">
        <v>11</v>
      </c>
      <c r="X5" s="79" t="s">
        <v>12</v>
      </c>
      <c r="Y5" s="79" t="s">
        <v>13</v>
      </c>
      <c r="Z5" s="80" t="s">
        <v>14</v>
      </c>
      <c r="AA5" s="81" t="s">
        <v>62</v>
      </c>
      <c r="AB5" s="82" t="s">
        <v>51</v>
      </c>
      <c r="AC5" s="82" t="s">
        <v>52</v>
      </c>
      <c r="AD5" s="83" t="s">
        <v>58</v>
      </c>
    </row>
    <row r="6" spans="1:30" ht="16.5" thickBot="1" x14ac:dyDescent="0.3">
      <c r="A6" s="186" t="s">
        <v>59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7"/>
    </row>
    <row r="7" spans="1:30" ht="15.75" x14ac:dyDescent="0.25">
      <c r="A7" s="41" t="s">
        <v>2</v>
      </c>
      <c r="B7" s="44"/>
      <c r="C7" s="32"/>
      <c r="D7" s="32"/>
      <c r="E7" s="32"/>
      <c r="F7" s="52">
        <f>SUM(B7:E7)</f>
        <v>0</v>
      </c>
      <c r="G7" s="44"/>
      <c r="H7" s="32"/>
      <c r="I7" s="32"/>
      <c r="J7" s="32"/>
      <c r="K7" s="52">
        <f>SUM(G7:J7)</f>
        <v>0</v>
      </c>
      <c r="L7" s="44"/>
      <c r="M7" s="32"/>
      <c r="N7" s="32"/>
      <c r="O7" s="32"/>
      <c r="P7" s="52">
        <f>SUM(L7:O7)</f>
        <v>0</v>
      </c>
      <c r="Q7" s="44"/>
      <c r="R7" s="32"/>
      <c r="S7" s="32"/>
      <c r="T7" s="32"/>
      <c r="U7" s="52">
        <f>SUM(Q7:T7)</f>
        <v>0</v>
      </c>
      <c r="V7" s="44"/>
      <c r="W7" s="32"/>
      <c r="X7" s="32"/>
      <c r="Y7" s="32">
        <v>2</v>
      </c>
      <c r="Z7" s="52">
        <f>SUM(V7:Y7)</f>
        <v>2</v>
      </c>
      <c r="AA7" s="84">
        <f>SUM(F7,K7,P7,U7,Z7)</f>
        <v>2</v>
      </c>
      <c r="AB7" s="69">
        <f>SUM('1 полугодие'!V13,AA7)</f>
        <v>2</v>
      </c>
      <c r="AC7" s="84">
        <v>165</v>
      </c>
      <c r="AD7" s="86">
        <f>AB7/AC7</f>
        <v>1.2121212121212121E-2</v>
      </c>
    </row>
    <row r="8" spans="1:30" ht="15.75" x14ac:dyDescent="0.25">
      <c r="A8" s="29" t="s">
        <v>3</v>
      </c>
      <c r="B8" s="38"/>
      <c r="C8" s="3"/>
      <c r="D8" s="3"/>
      <c r="E8" s="3"/>
      <c r="F8" s="53">
        <f t="shared" ref="F8:F14" si="0">SUM(B8:E8)</f>
        <v>0</v>
      </c>
      <c r="G8" s="38"/>
      <c r="H8" s="3"/>
      <c r="I8" s="3"/>
      <c r="J8" s="3"/>
      <c r="K8" s="53">
        <f t="shared" ref="K8:K14" si="1">SUM(G8:J8)</f>
        <v>0</v>
      </c>
      <c r="L8" s="38"/>
      <c r="M8" s="3"/>
      <c r="N8" s="3"/>
      <c r="O8" s="3">
        <v>1</v>
      </c>
      <c r="P8" s="53">
        <f t="shared" ref="P8:P14" si="2">SUM(L8:O8)</f>
        <v>1</v>
      </c>
      <c r="Q8" s="38"/>
      <c r="R8" s="3"/>
      <c r="S8" s="3"/>
      <c r="T8" s="3"/>
      <c r="U8" s="53">
        <f t="shared" ref="U8:U14" si="3">SUM(Q8:T8)</f>
        <v>0</v>
      </c>
      <c r="V8" s="38"/>
      <c r="W8" s="3"/>
      <c r="X8" s="3"/>
      <c r="Y8" s="3">
        <v>1</v>
      </c>
      <c r="Z8" s="53">
        <f t="shared" ref="Z8:Z14" si="4">SUM(V8:Y8)</f>
        <v>1</v>
      </c>
      <c r="AA8" s="51">
        <f t="shared" ref="AA8:AA14" si="5">SUM(F8,K8,P8,U8,Z8)</f>
        <v>2</v>
      </c>
      <c r="AB8" s="73">
        <f>SUM('1 полугодие'!V14,AA8)</f>
        <v>3</v>
      </c>
      <c r="AC8" s="51">
        <v>132</v>
      </c>
      <c r="AD8" s="87">
        <f t="shared" ref="AD8:AD14" si="6">AB8/AC8</f>
        <v>2.2727272727272728E-2</v>
      </c>
    </row>
    <row r="9" spans="1:30" ht="15.75" x14ac:dyDescent="0.25">
      <c r="A9" s="29" t="s">
        <v>4</v>
      </c>
      <c r="B9" s="38"/>
      <c r="C9" s="3"/>
      <c r="D9" s="3"/>
      <c r="E9" s="3"/>
      <c r="F9" s="53">
        <f t="shared" si="0"/>
        <v>0</v>
      </c>
      <c r="G9" s="38"/>
      <c r="H9" s="3"/>
      <c r="I9" s="3"/>
      <c r="J9" s="3"/>
      <c r="K9" s="53">
        <f t="shared" si="1"/>
        <v>0</v>
      </c>
      <c r="L9" s="38"/>
      <c r="M9" s="3"/>
      <c r="N9" s="3"/>
      <c r="O9" s="3"/>
      <c r="P9" s="53">
        <f t="shared" si="2"/>
        <v>0</v>
      </c>
      <c r="Q9" s="38"/>
      <c r="R9" s="3"/>
      <c r="S9" s="3"/>
      <c r="T9" s="3"/>
      <c r="U9" s="53">
        <f t="shared" si="3"/>
        <v>0</v>
      </c>
      <c r="V9" s="38"/>
      <c r="W9" s="3"/>
      <c r="X9" s="3"/>
      <c r="Y9" s="3">
        <v>1</v>
      </c>
      <c r="Z9" s="53">
        <f t="shared" si="4"/>
        <v>1</v>
      </c>
      <c r="AA9" s="51">
        <f t="shared" si="5"/>
        <v>1</v>
      </c>
      <c r="AB9" s="73">
        <f>SUM('1 полугодие'!V15,AA9)</f>
        <v>1</v>
      </c>
      <c r="AC9" s="51">
        <v>132</v>
      </c>
      <c r="AD9" s="87">
        <f t="shared" si="6"/>
        <v>7.575757575757576E-3</v>
      </c>
    </row>
    <row r="10" spans="1:30" ht="15.75" x14ac:dyDescent="0.25">
      <c r="A10" s="29" t="s">
        <v>5</v>
      </c>
      <c r="B10" s="38"/>
      <c r="C10" s="3"/>
      <c r="D10" s="3"/>
      <c r="E10" s="3"/>
      <c r="F10" s="53">
        <f t="shared" si="0"/>
        <v>0</v>
      </c>
      <c r="G10" s="38"/>
      <c r="H10" s="3"/>
      <c r="I10" s="3"/>
      <c r="J10" s="3"/>
      <c r="K10" s="53">
        <f t="shared" si="1"/>
        <v>0</v>
      </c>
      <c r="L10" s="38"/>
      <c r="M10" s="3"/>
      <c r="N10" s="3"/>
      <c r="O10" s="3"/>
      <c r="P10" s="53">
        <f t="shared" si="2"/>
        <v>0</v>
      </c>
      <c r="Q10" s="38"/>
      <c r="R10" s="3"/>
      <c r="S10" s="3"/>
      <c r="T10" s="3">
        <v>1</v>
      </c>
      <c r="U10" s="53">
        <f t="shared" si="3"/>
        <v>1</v>
      </c>
      <c r="V10" s="38"/>
      <c r="W10" s="3"/>
      <c r="X10" s="3"/>
      <c r="Y10" s="3"/>
      <c r="Z10" s="53">
        <f t="shared" si="4"/>
        <v>0</v>
      </c>
      <c r="AA10" s="51">
        <f t="shared" si="5"/>
        <v>1</v>
      </c>
      <c r="AB10" s="73">
        <f>SUM('1 полугодие'!V16,AA10)</f>
        <v>1</v>
      </c>
      <c r="AC10" s="51">
        <v>66</v>
      </c>
      <c r="AD10" s="87">
        <f t="shared" si="6"/>
        <v>1.5151515151515152E-2</v>
      </c>
    </row>
    <row r="11" spans="1:30" ht="15.75" x14ac:dyDescent="0.25">
      <c r="A11" s="29" t="s">
        <v>6</v>
      </c>
      <c r="B11" s="38"/>
      <c r="C11" s="3"/>
      <c r="D11" s="3"/>
      <c r="E11" s="3"/>
      <c r="F11" s="53">
        <f t="shared" si="0"/>
        <v>0</v>
      </c>
      <c r="G11" s="38"/>
      <c r="H11" s="3"/>
      <c r="I11" s="3"/>
      <c r="J11" s="3"/>
      <c r="K11" s="53">
        <f t="shared" si="1"/>
        <v>0</v>
      </c>
      <c r="L11" s="38"/>
      <c r="M11" s="3"/>
      <c r="N11" s="3"/>
      <c r="O11" s="3"/>
      <c r="P11" s="53">
        <f t="shared" si="2"/>
        <v>0</v>
      </c>
      <c r="Q11" s="38"/>
      <c r="R11" s="3"/>
      <c r="S11" s="3"/>
      <c r="T11" s="3"/>
      <c r="U11" s="53">
        <f t="shared" si="3"/>
        <v>0</v>
      </c>
      <c r="V11" s="38"/>
      <c r="W11" s="3"/>
      <c r="X11" s="3"/>
      <c r="Y11" s="3"/>
      <c r="Z11" s="53">
        <f t="shared" si="4"/>
        <v>0</v>
      </c>
      <c r="AA11" s="51">
        <f t="shared" si="5"/>
        <v>0</v>
      </c>
      <c r="AB11" s="73">
        <f>SUM('1 полугодие'!V17,AA11)</f>
        <v>0</v>
      </c>
      <c r="AC11" s="51">
        <v>33</v>
      </c>
      <c r="AD11" s="87">
        <f t="shared" si="6"/>
        <v>0</v>
      </c>
    </row>
    <row r="12" spans="1:30" ht="15.75" x14ac:dyDescent="0.25">
      <c r="A12" s="29" t="s">
        <v>7</v>
      </c>
      <c r="B12" s="38"/>
      <c r="C12" s="3"/>
      <c r="D12" s="3"/>
      <c r="E12" s="3"/>
      <c r="F12" s="53">
        <f t="shared" si="0"/>
        <v>0</v>
      </c>
      <c r="G12" s="38"/>
      <c r="H12" s="3"/>
      <c r="I12" s="3"/>
      <c r="J12" s="3"/>
      <c r="K12" s="53">
        <f t="shared" si="1"/>
        <v>0</v>
      </c>
      <c r="L12" s="38"/>
      <c r="M12" s="3"/>
      <c r="N12" s="3"/>
      <c r="O12" s="3"/>
      <c r="P12" s="53">
        <f t="shared" si="2"/>
        <v>0</v>
      </c>
      <c r="Q12" s="38"/>
      <c r="R12" s="3"/>
      <c r="S12" s="3"/>
      <c r="T12" s="3"/>
      <c r="U12" s="53">
        <f t="shared" si="3"/>
        <v>0</v>
      </c>
      <c r="V12" s="38"/>
      <c r="W12" s="3"/>
      <c r="X12" s="3"/>
      <c r="Y12" s="3"/>
      <c r="Z12" s="53">
        <f t="shared" si="4"/>
        <v>0</v>
      </c>
      <c r="AA12" s="51">
        <f t="shared" si="5"/>
        <v>0</v>
      </c>
      <c r="AB12" s="73">
        <f>SUM('1 полугодие'!V18,AA12)</f>
        <v>0</v>
      </c>
      <c r="AC12" s="51">
        <v>33</v>
      </c>
      <c r="AD12" s="87">
        <f t="shared" si="6"/>
        <v>0</v>
      </c>
    </row>
    <row r="13" spans="1:30" ht="15.75" x14ac:dyDescent="0.25">
      <c r="A13" s="29" t="s">
        <v>8</v>
      </c>
      <c r="B13" s="38"/>
      <c r="C13" s="3"/>
      <c r="D13" s="3"/>
      <c r="E13" s="3"/>
      <c r="F13" s="53">
        <f t="shared" si="0"/>
        <v>0</v>
      </c>
      <c r="G13" s="38"/>
      <c r="H13" s="3"/>
      <c r="I13" s="3"/>
      <c r="J13" s="3"/>
      <c r="K13" s="53">
        <f t="shared" si="1"/>
        <v>0</v>
      </c>
      <c r="L13" s="38"/>
      <c r="M13" s="3"/>
      <c r="N13" s="3"/>
      <c r="O13" s="3"/>
      <c r="P13" s="53">
        <f t="shared" si="2"/>
        <v>0</v>
      </c>
      <c r="Q13" s="38"/>
      <c r="R13" s="3"/>
      <c r="S13" s="3"/>
      <c r="T13" s="3"/>
      <c r="U13" s="53">
        <f t="shared" si="3"/>
        <v>0</v>
      </c>
      <c r="V13" s="38"/>
      <c r="W13" s="3"/>
      <c r="X13" s="3"/>
      <c r="Y13" s="3"/>
      <c r="Z13" s="53">
        <f t="shared" si="4"/>
        <v>0</v>
      </c>
      <c r="AA13" s="51">
        <f t="shared" si="5"/>
        <v>0</v>
      </c>
      <c r="AB13" s="73">
        <f>SUM('1 полугодие'!V19,AA13)</f>
        <v>0</v>
      </c>
      <c r="AC13" s="51">
        <v>33</v>
      </c>
      <c r="AD13" s="87">
        <f t="shared" si="6"/>
        <v>0</v>
      </c>
    </row>
    <row r="14" spans="1:30" ht="16.5" thickBot="1" x14ac:dyDescent="0.3">
      <c r="A14" s="30" t="s">
        <v>9</v>
      </c>
      <c r="B14" s="39"/>
      <c r="C14" s="40"/>
      <c r="D14" s="40"/>
      <c r="E14" s="40"/>
      <c r="F14" s="54">
        <f t="shared" si="0"/>
        <v>0</v>
      </c>
      <c r="G14" s="39"/>
      <c r="H14" s="40"/>
      <c r="I14" s="40"/>
      <c r="J14" s="40"/>
      <c r="K14" s="54">
        <f t="shared" si="1"/>
        <v>0</v>
      </c>
      <c r="L14" s="39"/>
      <c r="M14" s="40"/>
      <c r="N14" s="40"/>
      <c r="O14" s="40"/>
      <c r="P14" s="54">
        <f t="shared" si="2"/>
        <v>0</v>
      </c>
      <c r="Q14" s="39"/>
      <c r="R14" s="40"/>
      <c r="S14" s="40"/>
      <c r="T14" s="40"/>
      <c r="U14" s="54">
        <f t="shared" si="3"/>
        <v>0</v>
      </c>
      <c r="V14" s="39"/>
      <c r="W14" s="40"/>
      <c r="X14" s="40"/>
      <c r="Y14" s="40"/>
      <c r="Z14" s="54">
        <f t="shared" si="4"/>
        <v>0</v>
      </c>
      <c r="AA14" s="76">
        <f t="shared" si="5"/>
        <v>0</v>
      </c>
      <c r="AB14" s="85">
        <f>SUM('1 полугодие'!V20,AA14)</f>
        <v>0</v>
      </c>
      <c r="AC14" s="76">
        <v>99</v>
      </c>
      <c r="AD14" s="88">
        <f t="shared" si="6"/>
        <v>0</v>
      </c>
    </row>
    <row r="15" spans="1:30" ht="16.5" thickBot="1" x14ac:dyDescent="0.3">
      <c r="A15" s="183" t="s">
        <v>60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5"/>
    </row>
    <row r="16" spans="1:30" ht="15.75" x14ac:dyDescent="0.25">
      <c r="A16" s="41" t="s">
        <v>2</v>
      </c>
      <c r="B16" s="42"/>
      <c r="C16" s="32"/>
      <c r="D16" s="32"/>
      <c r="E16" s="32"/>
      <c r="F16" s="52">
        <f>SUM(B16:E16)</f>
        <v>0</v>
      </c>
      <c r="G16" s="44"/>
      <c r="H16" s="32"/>
      <c r="I16" s="32"/>
      <c r="J16" s="32">
        <v>1</v>
      </c>
      <c r="K16" s="52">
        <f>SUM(G16:J16)</f>
        <v>1</v>
      </c>
      <c r="L16" s="44"/>
      <c r="M16" s="32"/>
      <c r="N16" s="32"/>
      <c r="O16" s="32">
        <v>1</v>
      </c>
      <c r="P16" s="52">
        <f>SUM(L16:O16)</f>
        <v>1</v>
      </c>
      <c r="Q16" s="44"/>
      <c r="R16" s="32"/>
      <c r="S16" s="32"/>
      <c r="T16" s="32">
        <v>2</v>
      </c>
      <c r="U16" s="52">
        <f>SUM(Q16:T16)</f>
        <v>2</v>
      </c>
      <c r="V16" s="44"/>
      <c r="W16" s="32"/>
      <c r="X16" s="32"/>
      <c r="Y16" s="32">
        <v>2</v>
      </c>
      <c r="Z16" s="52">
        <f>SUM(V16:Y16)</f>
        <v>2</v>
      </c>
      <c r="AA16" s="84">
        <f>SUM(F16,K16,P16,U16,Z16)</f>
        <v>6</v>
      </c>
      <c r="AB16" s="69">
        <f>SUM('1 полугодие'!V22,AA16)</f>
        <v>10</v>
      </c>
      <c r="AC16" s="84">
        <v>136</v>
      </c>
      <c r="AD16" s="86">
        <f>AB16/AC16</f>
        <v>7.3529411764705885E-2</v>
      </c>
    </row>
    <row r="17" spans="1:30" ht="15.75" x14ac:dyDescent="0.25">
      <c r="A17" s="29" t="s">
        <v>3</v>
      </c>
      <c r="B17" s="33"/>
      <c r="C17" s="3"/>
      <c r="D17" s="3"/>
      <c r="E17" s="3"/>
      <c r="F17" s="53">
        <f t="shared" ref="F17:F24" si="7">SUM(B17:E17)</f>
        <v>0</v>
      </c>
      <c r="G17" s="38"/>
      <c r="H17" s="3"/>
      <c r="I17" s="3"/>
      <c r="J17" s="3"/>
      <c r="K17" s="53">
        <f t="shared" ref="K17:K24" si="8">SUM(G17:J17)</f>
        <v>0</v>
      </c>
      <c r="L17" s="38"/>
      <c r="M17" s="3"/>
      <c r="N17" s="3"/>
      <c r="O17" s="3">
        <v>1</v>
      </c>
      <c r="P17" s="53">
        <f t="shared" ref="P17:P24" si="9">SUM(L17:O17)</f>
        <v>1</v>
      </c>
      <c r="Q17" s="38"/>
      <c r="R17" s="3"/>
      <c r="S17" s="3"/>
      <c r="T17" s="3"/>
      <c r="U17" s="53">
        <f t="shared" ref="U17:U24" si="10">SUM(Q17:T17)</f>
        <v>0</v>
      </c>
      <c r="V17" s="38"/>
      <c r="W17" s="3"/>
      <c r="X17" s="3"/>
      <c r="Y17" s="3">
        <v>1</v>
      </c>
      <c r="Z17" s="53">
        <f t="shared" ref="Z17:Z24" si="11">SUM(V17:Y17)</f>
        <v>1</v>
      </c>
      <c r="AA17" s="51">
        <f t="shared" ref="AA17:AA24" si="12">SUM(F17,K17,P17,U17,Z17)</f>
        <v>2</v>
      </c>
      <c r="AB17" s="73">
        <f>SUM('1 полугодие'!V23,AA17)</f>
        <v>6</v>
      </c>
      <c r="AC17" s="51">
        <v>136</v>
      </c>
      <c r="AD17" s="87">
        <f t="shared" ref="AD17:AD24" si="13">AB17/AC17</f>
        <v>4.4117647058823532E-2</v>
      </c>
    </row>
    <row r="18" spans="1:30" ht="15.75" x14ac:dyDescent="0.25">
      <c r="A18" s="29" t="s">
        <v>4</v>
      </c>
      <c r="B18" s="33"/>
      <c r="C18" s="3"/>
      <c r="D18" s="3"/>
      <c r="E18" s="3"/>
      <c r="F18" s="53">
        <f t="shared" si="7"/>
        <v>0</v>
      </c>
      <c r="G18" s="38"/>
      <c r="H18" s="3"/>
      <c r="I18" s="3"/>
      <c r="J18" s="3">
        <v>1</v>
      </c>
      <c r="K18" s="53">
        <f t="shared" si="8"/>
        <v>1</v>
      </c>
      <c r="L18" s="38"/>
      <c r="M18" s="3"/>
      <c r="N18" s="3"/>
      <c r="O18" s="3">
        <v>1</v>
      </c>
      <c r="P18" s="53">
        <f t="shared" si="9"/>
        <v>1</v>
      </c>
      <c r="Q18" s="38"/>
      <c r="R18" s="3"/>
      <c r="S18" s="3"/>
      <c r="T18" s="3">
        <v>1</v>
      </c>
      <c r="U18" s="53">
        <f t="shared" si="10"/>
        <v>1</v>
      </c>
      <c r="V18" s="38"/>
      <c r="W18" s="3"/>
      <c r="X18" s="3"/>
      <c r="Y18" s="3">
        <v>3</v>
      </c>
      <c r="Z18" s="53">
        <f t="shared" si="11"/>
        <v>3</v>
      </c>
      <c r="AA18" s="51">
        <f t="shared" si="12"/>
        <v>6</v>
      </c>
      <c r="AB18" s="73">
        <f>SUM('1 полугодие'!V24,AA18)</f>
        <v>11</v>
      </c>
      <c r="AC18" s="51">
        <v>136</v>
      </c>
      <c r="AD18" s="87">
        <f t="shared" si="13"/>
        <v>8.0882352941176475E-2</v>
      </c>
    </row>
    <row r="19" spans="1:30" ht="15.75" x14ac:dyDescent="0.25">
      <c r="A19" s="29" t="s">
        <v>5</v>
      </c>
      <c r="B19" s="33"/>
      <c r="C19" s="3"/>
      <c r="D19" s="3"/>
      <c r="E19" s="3"/>
      <c r="F19" s="53">
        <f t="shared" si="7"/>
        <v>0</v>
      </c>
      <c r="G19" s="38"/>
      <c r="H19" s="3"/>
      <c r="I19" s="3"/>
      <c r="J19" s="3"/>
      <c r="K19" s="53">
        <f t="shared" si="8"/>
        <v>0</v>
      </c>
      <c r="L19" s="38"/>
      <c r="M19" s="3"/>
      <c r="N19" s="3"/>
      <c r="O19" s="3"/>
      <c r="P19" s="53">
        <f t="shared" si="9"/>
        <v>0</v>
      </c>
      <c r="Q19" s="38"/>
      <c r="R19" s="3"/>
      <c r="S19" s="3"/>
      <c r="T19" s="3"/>
      <c r="U19" s="53">
        <f t="shared" si="10"/>
        <v>0</v>
      </c>
      <c r="V19" s="38"/>
      <c r="W19" s="3"/>
      <c r="X19" s="3"/>
      <c r="Y19" s="3">
        <v>1</v>
      </c>
      <c r="Z19" s="53">
        <f t="shared" si="11"/>
        <v>1</v>
      </c>
      <c r="AA19" s="51">
        <f t="shared" si="12"/>
        <v>1</v>
      </c>
      <c r="AB19" s="73">
        <f>SUM('1 полугодие'!V25,AA19)</f>
        <v>4</v>
      </c>
      <c r="AC19" s="51">
        <v>68</v>
      </c>
      <c r="AD19" s="87">
        <f t="shared" si="13"/>
        <v>5.8823529411764705E-2</v>
      </c>
    </row>
    <row r="20" spans="1:30" ht="15.75" x14ac:dyDescent="0.25">
      <c r="A20" s="29" t="s">
        <v>25</v>
      </c>
      <c r="B20" s="33"/>
      <c r="C20" s="3"/>
      <c r="D20" s="3"/>
      <c r="E20" s="3"/>
      <c r="F20" s="53">
        <f t="shared" si="7"/>
        <v>0</v>
      </c>
      <c r="G20" s="38"/>
      <c r="H20" s="3"/>
      <c r="I20" s="3"/>
      <c r="J20" s="3"/>
      <c r="K20" s="53">
        <f t="shared" si="8"/>
        <v>0</v>
      </c>
      <c r="L20" s="38"/>
      <c r="M20" s="3"/>
      <c r="N20" s="3"/>
      <c r="O20" s="3">
        <v>1</v>
      </c>
      <c r="P20" s="53">
        <f t="shared" si="9"/>
        <v>1</v>
      </c>
      <c r="Q20" s="38"/>
      <c r="R20" s="3"/>
      <c r="S20" s="3"/>
      <c r="T20" s="3">
        <v>1</v>
      </c>
      <c r="U20" s="53">
        <f t="shared" si="10"/>
        <v>1</v>
      </c>
      <c r="V20" s="38"/>
      <c r="W20" s="3"/>
      <c r="X20" s="3"/>
      <c r="Y20" s="3">
        <v>1</v>
      </c>
      <c r="Z20" s="53">
        <f t="shared" si="11"/>
        <v>1</v>
      </c>
      <c r="AA20" s="51">
        <f t="shared" si="12"/>
        <v>3</v>
      </c>
      <c r="AB20" s="73">
        <f>SUM('1 полугодие'!V26,AA20)</f>
        <v>8</v>
      </c>
      <c r="AC20" s="51">
        <v>136</v>
      </c>
      <c r="AD20" s="87">
        <f t="shared" si="13"/>
        <v>5.8823529411764705E-2</v>
      </c>
    </row>
    <row r="21" spans="1:30" ht="15.75" x14ac:dyDescent="0.25">
      <c r="A21" s="29" t="s">
        <v>6</v>
      </c>
      <c r="B21" s="33"/>
      <c r="C21" s="3"/>
      <c r="D21" s="3"/>
      <c r="E21" s="3"/>
      <c r="F21" s="53">
        <f t="shared" si="7"/>
        <v>0</v>
      </c>
      <c r="G21" s="38"/>
      <c r="H21" s="3"/>
      <c r="I21" s="3"/>
      <c r="J21" s="3"/>
      <c r="K21" s="53">
        <f t="shared" si="8"/>
        <v>0</v>
      </c>
      <c r="L21" s="38"/>
      <c r="M21" s="3"/>
      <c r="N21" s="3"/>
      <c r="O21" s="3"/>
      <c r="P21" s="53">
        <f t="shared" si="9"/>
        <v>0</v>
      </c>
      <c r="Q21" s="38"/>
      <c r="R21" s="3"/>
      <c r="S21" s="3"/>
      <c r="T21" s="3">
        <v>1</v>
      </c>
      <c r="U21" s="53">
        <f t="shared" si="10"/>
        <v>1</v>
      </c>
      <c r="V21" s="38"/>
      <c r="W21" s="3"/>
      <c r="X21" s="3"/>
      <c r="Y21" s="3"/>
      <c r="Z21" s="53">
        <f t="shared" si="11"/>
        <v>0</v>
      </c>
      <c r="AA21" s="51">
        <f t="shared" si="12"/>
        <v>1</v>
      </c>
      <c r="AB21" s="73">
        <f>SUM('1 полугодие'!V27,AA21)</f>
        <v>2</v>
      </c>
      <c r="AC21" s="51">
        <v>34</v>
      </c>
      <c r="AD21" s="87">
        <f t="shared" si="13"/>
        <v>5.8823529411764705E-2</v>
      </c>
    </row>
    <row r="22" spans="1:30" ht="15.75" x14ac:dyDescent="0.25">
      <c r="A22" s="29" t="s">
        <v>7</v>
      </c>
      <c r="B22" s="33"/>
      <c r="C22" s="3"/>
      <c r="D22" s="3"/>
      <c r="E22" s="3"/>
      <c r="F22" s="53">
        <f t="shared" si="7"/>
        <v>0</v>
      </c>
      <c r="G22" s="38"/>
      <c r="H22" s="3"/>
      <c r="I22" s="3"/>
      <c r="J22" s="3"/>
      <c r="K22" s="53">
        <f t="shared" si="8"/>
        <v>0</v>
      </c>
      <c r="L22" s="38"/>
      <c r="M22" s="3"/>
      <c r="N22" s="3"/>
      <c r="O22" s="3"/>
      <c r="P22" s="53">
        <f t="shared" si="9"/>
        <v>0</v>
      </c>
      <c r="Q22" s="38"/>
      <c r="R22" s="3"/>
      <c r="S22" s="3"/>
      <c r="T22" s="3">
        <v>1</v>
      </c>
      <c r="U22" s="53">
        <f t="shared" si="10"/>
        <v>1</v>
      </c>
      <c r="V22" s="38"/>
      <c r="W22" s="3"/>
      <c r="X22" s="3"/>
      <c r="Y22" s="3"/>
      <c r="Z22" s="53">
        <f t="shared" si="11"/>
        <v>0</v>
      </c>
      <c r="AA22" s="51">
        <f t="shared" si="12"/>
        <v>1</v>
      </c>
      <c r="AB22" s="73">
        <f>SUM('1 полугодие'!V28,AA22)</f>
        <v>2</v>
      </c>
      <c r="AC22" s="51">
        <v>34</v>
      </c>
      <c r="AD22" s="87">
        <f t="shared" si="13"/>
        <v>5.8823529411764705E-2</v>
      </c>
    </row>
    <row r="23" spans="1:30" ht="15.75" x14ac:dyDescent="0.25">
      <c r="A23" s="29" t="s">
        <v>8</v>
      </c>
      <c r="B23" s="33"/>
      <c r="C23" s="3"/>
      <c r="D23" s="3"/>
      <c r="E23" s="3"/>
      <c r="F23" s="53">
        <f t="shared" si="7"/>
        <v>0</v>
      </c>
      <c r="G23" s="38"/>
      <c r="H23" s="3"/>
      <c r="I23" s="3"/>
      <c r="J23" s="3"/>
      <c r="K23" s="53">
        <f t="shared" si="8"/>
        <v>0</v>
      </c>
      <c r="L23" s="38"/>
      <c r="M23" s="3"/>
      <c r="N23" s="3"/>
      <c r="O23" s="3"/>
      <c r="P23" s="53">
        <f t="shared" si="9"/>
        <v>0</v>
      </c>
      <c r="Q23" s="38"/>
      <c r="R23" s="3"/>
      <c r="S23" s="3"/>
      <c r="T23" s="3">
        <v>1</v>
      </c>
      <c r="U23" s="53">
        <f t="shared" si="10"/>
        <v>1</v>
      </c>
      <c r="V23" s="38"/>
      <c r="W23" s="3"/>
      <c r="X23" s="3"/>
      <c r="Y23" s="3"/>
      <c r="Z23" s="53">
        <f t="shared" si="11"/>
        <v>0</v>
      </c>
      <c r="AA23" s="51">
        <f t="shared" si="12"/>
        <v>1</v>
      </c>
      <c r="AB23" s="73">
        <f>SUM('1 полугодие'!V29,AA23)</f>
        <v>1</v>
      </c>
      <c r="AC23" s="51">
        <v>34</v>
      </c>
      <c r="AD23" s="87">
        <f t="shared" si="13"/>
        <v>2.9411764705882353E-2</v>
      </c>
    </row>
    <row r="24" spans="1:30" ht="16.5" thickBot="1" x14ac:dyDescent="0.3">
      <c r="A24" s="30" t="s">
        <v>9</v>
      </c>
      <c r="B24" s="34"/>
      <c r="C24" s="40"/>
      <c r="D24" s="40"/>
      <c r="E24" s="40"/>
      <c r="F24" s="54">
        <f t="shared" si="7"/>
        <v>0</v>
      </c>
      <c r="G24" s="39"/>
      <c r="H24" s="40"/>
      <c r="I24" s="40"/>
      <c r="J24" s="40">
        <v>1</v>
      </c>
      <c r="K24" s="54">
        <f t="shared" si="8"/>
        <v>1</v>
      </c>
      <c r="L24" s="39"/>
      <c r="M24" s="40"/>
      <c r="N24" s="40"/>
      <c r="O24" s="40">
        <v>1</v>
      </c>
      <c r="P24" s="54">
        <f t="shared" si="9"/>
        <v>1</v>
      </c>
      <c r="Q24" s="39"/>
      <c r="R24" s="40"/>
      <c r="S24" s="40"/>
      <c r="T24" s="40">
        <v>2</v>
      </c>
      <c r="U24" s="54">
        <f t="shared" si="10"/>
        <v>2</v>
      </c>
      <c r="V24" s="39"/>
      <c r="W24" s="40"/>
      <c r="X24" s="40"/>
      <c r="Y24" s="40">
        <v>1</v>
      </c>
      <c r="Z24" s="54">
        <f t="shared" si="11"/>
        <v>1</v>
      </c>
      <c r="AA24" s="76">
        <f t="shared" si="12"/>
        <v>5</v>
      </c>
      <c r="AB24" s="85">
        <f>SUM('1 полугодие'!V30,AA24)</f>
        <v>9</v>
      </c>
      <c r="AC24" s="76">
        <v>102</v>
      </c>
      <c r="AD24" s="88">
        <f t="shared" si="13"/>
        <v>8.8235294117647065E-2</v>
      </c>
    </row>
    <row r="25" spans="1:30" ht="16.5" thickBot="1" x14ac:dyDescent="0.3">
      <c r="A25" s="183" t="s">
        <v>20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5"/>
    </row>
    <row r="26" spans="1:30" ht="15.75" x14ac:dyDescent="0.25">
      <c r="A26" s="41" t="s">
        <v>2</v>
      </c>
      <c r="B26" s="44"/>
      <c r="C26" s="32"/>
      <c r="D26" s="32"/>
      <c r="E26" s="32"/>
      <c r="F26" s="52">
        <f>SUM(B26:E26)</f>
        <v>0</v>
      </c>
      <c r="G26" s="44"/>
      <c r="H26" s="32"/>
      <c r="I26" s="32"/>
      <c r="J26" s="32">
        <v>1</v>
      </c>
      <c r="K26" s="52">
        <f>SUM(G26:J26)</f>
        <v>1</v>
      </c>
      <c r="L26" s="44"/>
      <c r="M26" s="32"/>
      <c r="N26" s="32"/>
      <c r="O26" s="32">
        <v>1</v>
      </c>
      <c r="P26" s="52">
        <f>SUM(L26:O26)</f>
        <v>1</v>
      </c>
      <c r="Q26" s="44"/>
      <c r="R26" s="32"/>
      <c r="S26" s="32"/>
      <c r="T26" s="32">
        <v>2</v>
      </c>
      <c r="U26" s="52">
        <f>SUM(Q26:T26)</f>
        <v>2</v>
      </c>
      <c r="V26" s="44"/>
      <c r="W26" s="32"/>
      <c r="X26" s="32"/>
      <c r="Y26" s="32">
        <v>2</v>
      </c>
      <c r="Z26" s="52">
        <f>SUM(V26:Y26)</f>
        <v>2</v>
      </c>
      <c r="AA26" s="84">
        <f>SUM(F26,K26,P26,U26,Z26)</f>
        <v>6</v>
      </c>
      <c r="AB26" s="69">
        <f>SUM('1 полугодие'!V32,AA26)</f>
        <v>11</v>
      </c>
      <c r="AC26" s="84">
        <v>136</v>
      </c>
      <c r="AD26" s="89">
        <f>AB26/AC26</f>
        <v>8.0882352941176475E-2</v>
      </c>
    </row>
    <row r="27" spans="1:30" ht="15.75" x14ac:dyDescent="0.25">
      <c r="A27" s="29" t="s">
        <v>3</v>
      </c>
      <c r="B27" s="38"/>
      <c r="C27" s="3"/>
      <c r="D27" s="3"/>
      <c r="E27" s="3"/>
      <c r="F27" s="53">
        <f t="shared" ref="F27:F34" si="14">SUM(B27:E27)</f>
        <v>0</v>
      </c>
      <c r="G27" s="38"/>
      <c r="H27" s="3"/>
      <c r="I27" s="3"/>
      <c r="J27" s="3"/>
      <c r="K27" s="53">
        <f t="shared" ref="K27:K34" si="15">SUM(G27:J27)</f>
        <v>0</v>
      </c>
      <c r="L27" s="38"/>
      <c r="M27" s="3"/>
      <c r="N27" s="3"/>
      <c r="O27" s="3">
        <v>1</v>
      </c>
      <c r="P27" s="53">
        <f t="shared" ref="P27:P34" si="16">SUM(L27:O27)</f>
        <v>1</v>
      </c>
      <c r="Q27" s="38"/>
      <c r="R27" s="3"/>
      <c r="S27" s="3"/>
      <c r="T27" s="3"/>
      <c r="U27" s="53">
        <f t="shared" ref="U27:U34" si="17">SUM(Q27:T27)</f>
        <v>0</v>
      </c>
      <c r="V27" s="38"/>
      <c r="W27" s="3"/>
      <c r="X27" s="3"/>
      <c r="Y27" s="3">
        <v>1</v>
      </c>
      <c r="Z27" s="53">
        <f t="shared" ref="Z27:Z34" si="18">SUM(V27:Y27)</f>
        <v>1</v>
      </c>
      <c r="AA27" s="51">
        <f t="shared" ref="AA27:AA34" si="19">SUM(F27,K27,P27,U27,Z27)</f>
        <v>2</v>
      </c>
      <c r="AB27" s="73">
        <f>SUM('1 полугодие'!V33,AA27)</f>
        <v>5</v>
      </c>
      <c r="AC27" s="51">
        <v>136</v>
      </c>
      <c r="AD27" s="90">
        <f t="shared" ref="AD27:AD34" si="20">AB27/AC27</f>
        <v>3.6764705882352942E-2</v>
      </c>
    </row>
    <row r="28" spans="1:30" ht="15.75" x14ac:dyDescent="0.25">
      <c r="A28" s="29" t="s">
        <v>4</v>
      </c>
      <c r="B28" s="38"/>
      <c r="C28" s="3"/>
      <c r="D28" s="3"/>
      <c r="E28" s="3"/>
      <c r="F28" s="53">
        <f t="shared" si="14"/>
        <v>0</v>
      </c>
      <c r="G28" s="38"/>
      <c r="H28" s="3"/>
      <c r="I28" s="3"/>
      <c r="J28" s="3">
        <v>1</v>
      </c>
      <c r="K28" s="53">
        <f t="shared" si="15"/>
        <v>1</v>
      </c>
      <c r="L28" s="38"/>
      <c r="M28" s="3"/>
      <c r="N28" s="3"/>
      <c r="O28" s="3">
        <v>1</v>
      </c>
      <c r="P28" s="53">
        <f t="shared" si="16"/>
        <v>1</v>
      </c>
      <c r="Q28" s="38"/>
      <c r="R28" s="3"/>
      <c r="S28" s="3"/>
      <c r="T28" s="3">
        <v>1</v>
      </c>
      <c r="U28" s="53">
        <f t="shared" si="17"/>
        <v>1</v>
      </c>
      <c r="V28" s="38"/>
      <c r="W28" s="3"/>
      <c r="X28" s="3"/>
      <c r="Y28" s="3">
        <v>1</v>
      </c>
      <c r="Z28" s="53">
        <f t="shared" si="18"/>
        <v>1</v>
      </c>
      <c r="AA28" s="51">
        <f t="shared" si="19"/>
        <v>4</v>
      </c>
      <c r="AB28" s="73">
        <f>SUM('1 полугодие'!V34,AA28)</f>
        <v>9</v>
      </c>
      <c r="AC28" s="51">
        <v>136</v>
      </c>
      <c r="AD28" s="90">
        <f t="shared" si="20"/>
        <v>6.6176470588235295E-2</v>
      </c>
    </row>
    <row r="29" spans="1:30" ht="15.75" x14ac:dyDescent="0.25">
      <c r="A29" s="29" t="s">
        <v>5</v>
      </c>
      <c r="B29" s="38"/>
      <c r="C29" s="3"/>
      <c r="D29" s="3"/>
      <c r="E29" s="3"/>
      <c r="F29" s="53">
        <f t="shared" si="14"/>
        <v>0</v>
      </c>
      <c r="G29" s="38"/>
      <c r="H29" s="3"/>
      <c r="I29" s="3"/>
      <c r="J29" s="3"/>
      <c r="K29" s="53">
        <f t="shared" si="15"/>
        <v>0</v>
      </c>
      <c r="L29" s="38"/>
      <c r="M29" s="3"/>
      <c r="N29" s="3"/>
      <c r="O29" s="3"/>
      <c r="P29" s="53">
        <f t="shared" si="16"/>
        <v>0</v>
      </c>
      <c r="Q29" s="38"/>
      <c r="R29" s="3"/>
      <c r="S29" s="3"/>
      <c r="T29" s="3"/>
      <c r="U29" s="53">
        <f t="shared" si="17"/>
        <v>0</v>
      </c>
      <c r="V29" s="38"/>
      <c r="W29" s="3"/>
      <c r="X29" s="3"/>
      <c r="Y29" s="3">
        <v>1</v>
      </c>
      <c r="Z29" s="53">
        <f t="shared" si="18"/>
        <v>1</v>
      </c>
      <c r="AA29" s="51">
        <f t="shared" si="19"/>
        <v>1</v>
      </c>
      <c r="AB29" s="73">
        <f>SUM('1 полугодие'!V35,AA29)</f>
        <v>3</v>
      </c>
      <c r="AC29" s="51">
        <v>68</v>
      </c>
      <c r="AD29" s="90">
        <f t="shared" si="20"/>
        <v>4.4117647058823532E-2</v>
      </c>
    </row>
    <row r="30" spans="1:30" ht="15.75" x14ac:dyDescent="0.25">
      <c r="A30" s="29" t="s">
        <v>6</v>
      </c>
      <c r="B30" s="38"/>
      <c r="C30" s="3"/>
      <c r="D30" s="3"/>
      <c r="E30" s="3"/>
      <c r="F30" s="53">
        <f t="shared" si="14"/>
        <v>0</v>
      </c>
      <c r="G30" s="38"/>
      <c r="H30" s="3"/>
      <c r="I30" s="3"/>
      <c r="J30" s="3"/>
      <c r="K30" s="53">
        <f t="shared" si="15"/>
        <v>0</v>
      </c>
      <c r="L30" s="38"/>
      <c r="M30" s="3"/>
      <c r="N30" s="3"/>
      <c r="O30" s="3"/>
      <c r="P30" s="53">
        <f t="shared" si="16"/>
        <v>0</v>
      </c>
      <c r="Q30" s="38"/>
      <c r="R30" s="3"/>
      <c r="S30" s="3"/>
      <c r="T30" s="3">
        <v>1</v>
      </c>
      <c r="U30" s="53">
        <f t="shared" si="17"/>
        <v>1</v>
      </c>
      <c r="V30" s="38"/>
      <c r="W30" s="3"/>
      <c r="X30" s="3"/>
      <c r="Y30" s="3"/>
      <c r="Z30" s="53">
        <f t="shared" si="18"/>
        <v>0</v>
      </c>
      <c r="AA30" s="51">
        <f t="shared" si="19"/>
        <v>1</v>
      </c>
      <c r="AB30" s="73">
        <f>SUM('1 полугодие'!V36,AA30)</f>
        <v>2</v>
      </c>
      <c r="AC30" s="51">
        <v>34</v>
      </c>
      <c r="AD30" s="90">
        <f t="shared" si="20"/>
        <v>5.8823529411764705E-2</v>
      </c>
    </row>
    <row r="31" spans="1:30" ht="15.75" x14ac:dyDescent="0.25">
      <c r="A31" s="29" t="s">
        <v>25</v>
      </c>
      <c r="B31" s="38"/>
      <c r="C31" s="3"/>
      <c r="D31" s="3"/>
      <c r="E31" s="3"/>
      <c r="F31" s="53">
        <f t="shared" si="14"/>
        <v>0</v>
      </c>
      <c r="G31" s="38"/>
      <c r="H31" s="3"/>
      <c r="I31" s="3"/>
      <c r="J31" s="3"/>
      <c r="K31" s="53">
        <f t="shared" si="15"/>
        <v>0</v>
      </c>
      <c r="L31" s="38"/>
      <c r="M31" s="3"/>
      <c r="N31" s="3"/>
      <c r="O31" s="3">
        <v>1</v>
      </c>
      <c r="P31" s="53">
        <f t="shared" si="16"/>
        <v>1</v>
      </c>
      <c r="Q31" s="38"/>
      <c r="R31" s="3"/>
      <c r="S31" s="3"/>
      <c r="T31" s="3">
        <v>1</v>
      </c>
      <c r="U31" s="53">
        <f t="shared" si="17"/>
        <v>1</v>
      </c>
      <c r="V31" s="38"/>
      <c r="W31" s="3"/>
      <c r="X31" s="3"/>
      <c r="Y31" s="3">
        <v>1</v>
      </c>
      <c r="Z31" s="53">
        <f t="shared" si="18"/>
        <v>1</v>
      </c>
      <c r="AA31" s="51">
        <f t="shared" si="19"/>
        <v>3</v>
      </c>
      <c r="AB31" s="73">
        <f>SUM('1 полугодие'!V37,AA31)</f>
        <v>8</v>
      </c>
      <c r="AC31" s="51">
        <v>136</v>
      </c>
      <c r="AD31" s="90">
        <f t="shared" si="20"/>
        <v>5.8823529411764705E-2</v>
      </c>
    </row>
    <row r="32" spans="1:30" ht="15.75" x14ac:dyDescent="0.25">
      <c r="A32" s="29" t="s">
        <v>7</v>
      </c>
      <c r="B32" s="38"/>
      <c r="C32" s="3"/>
      <c r="D32" s="3"/>
      <c r="E32" s="3"/>
      <c r="F32" s="53">
        <f t="shared" si="14"/>
        <v>0</v>
      </c>
      <c r="G32" s="38"/>
      <c r="H32" s="3"/>
      <c r="I32" s="3"/>
      <c r="J32" s="3"/>
      <c r="K32" s="53">
        <f t="shared" si="15"/>
        <v>0</v>
      </c>
      <c r="L32" s="38"/>
      <c r="M32" s="3"/>
      <c r="N32" s="3"/>
      <c r="O32" s="3"/>
      <c r="P32" s="53">
        <f t="shared" si="16"/>
        <v>0</v>
      </c>
      <c r="Q32" s="38"/>
      <c r="R32" s="3"/>
      <c r="S32" s="3"/>
      <c r="T32" s="3">
        <v>1</v>
      </c>
      <c r="U32" s="53">
        <f t="shared" si="17"/>
        <v>1</v>
      </c>
      <c r="V32" s="38"/>
      <c r="W32" s="3"/>
      <c r="X32" s="3"/>
      <c r="Y32" s="3"/>
      <c r="Z32" s="53">
        <f t="shared" si="18"/>
        <v>0</v>
      </c>
      <c r="AA32" s="51">
        <f t="shared" si="19"/>
        <v>1</v>
      </c>
      <c r="AB32" s="73">
        <f>SUM('1 полугодие'!V38,AA32)</f>
        <v>1</v>
      </c>
      <c r="AC32" s="51">
        <v>34</v>
      </c>
      <c r="AD32" s="90">
        <f t="shared" si="20"/>
        <v>2.9411764705882353E-2</v>
      </c>
    </row>
    <row r="33" spans="1:30" ht="15.75" x14ac:dyDescent="0.25">
      <c r="A33" s="29" t="s">
        <v>8</v>
      </c>
      <c r="B33" s="38"/>
      <c r="C33" s="3"/>
      <c r="D33" s="3"/>
      <c r="E33" s="3"/>
      <c r="F33" s="53">
        <f t="shared" si="14"/>
        <v>0</v>
      </c>
      <c r="G33" s="38"/>
      <c r="H33" s="3"/>
      <c r="I33" s="3"/>
      <c r="J33" s="3"/>
      <c r="K33" s="53">
        <f t="shared" si="15"/>
        <v>0</v>
      </c>
      <c r="L33" s="38"/>
      <c r="M33" s="3"/>
      <c r="N33" s="3"/>
      <c r="O33" s="3"/>
      <c r="P33" s="53">
        <f t="shared" si="16"/>
        <v>0</v>
      </c>
      <c r="Q33" s="38"/>
      <c r="R33" s="3"/>
      <c r="S33" s="3"/>
      <c r="T33" s="3">
        <v>1</v>
      </c>
      <c r="U33" s="53">
        <f t="shared" si="17"/>
        <v>1</v>
      </c>
      <c r="V33" s="38"/>
      <c r="W33" s="3"/>
      <c r="X33" s="3"/>
      <c r="Y33" s="3"/>
      <c r="Z33" s="53">
        <f t="shared" si="18"/>
        <v>0</v>
      </c>
      <c r="AA33" s="51">
        <f t="shared" si="19"/>
        <v>1</v>
      </c>
      <c r="AB33" s="73">
        <f>SUM('1 полугодие'!V39,AA33)</f>
        <v>1</v>
      </c>
      <c r="AC33" s="51">
        <v>34</v>
      </c>
      <c r="AD33" s="90">
        <f t="shared" si="20"/>
        <v>2.9411764705882353E-2</v>
      </c>
    </row>
    <row r="34" spans="1:30" ht="16.5" thickBot="1" x14ac:dyDescent="0.3">
      <c r="A34" s="30" t="s">
        <v>9</v>
      </c>
      <c r="B34" s="39"/>
      <c r="C34" s="40"/>
      <c r="D34" s="40"/>
      <c r="E34" s="40"/>
      <c r="F34" s="54">
        <f t="shared" si="14"/>
        <v>0</v>
      </c>
      <c r="G34" s="39"/>
      <c r="H34" s="40"/>
      <c r="I34" s="40"/>
      <c r="J34" s="40">
        <v>1</v>
      </c>
      <c r="K34" s="54">
        <f t="shared" si="15"/>
        <v>1</v>
      </c>
      <c r="L34" s="39"/>
      <c r="M34" s="40"/>
      <c r="N34" s="40"/>
      <c r="O34" s="40">
        <v>1</v>
      </c>
      <c r="P34" s="54">
        <f t="shared" si="16"/>
        <v>1</v>
      </c>
      <c r="Q34" s="39"/>
      <c r="R34" s="40"/>
      <c r="S34" s="40"/>
      <c r="T34" s="40">
        <v>1</v>
      </c>
      <c r="U34" s="54">
        <f t="shared" si="17"/>
        <v>1</v>
      </c>
      <c r="V34" s="39"/>
      <c r="W34" s="40"/>
      <c r="X34" s="40"/>
      <c r="Y34" s="40">
        <v>2</v>
      </c>
      <c r="Z34" s="54">
        <f t="shared" si="18"/>
        <v>2</v>
      </c>
      <c r="AA34" s="76">
        <f t="shared" si="19"/>
        <v>5</v>
      </c>
      <c r="AB34" s="85">
        <f>SUM('1 полугодие'!V40,AA34)</f>
        <v>9</v>
      </c>
      <c r="AC34" s="76">
        <v>102</v>
      </c>
      <c r="AD34" s="91">
        <f t="shared" si="20"/>
        <v>8.8235294117647065E-2</v>
      </c>
    </row>
    <row r="35" spans="1:30" ht="16.5" thickBot="1" x14ac:dyDescent="0.3">
      <c r="A35" s="186" t="s">
        <v>21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7"/>
    </row>
    <row r="36" spans="1:30" ht="15.75" x14ac:dyDescent="0.25">
      <c r="A36" s="41" t="s">
        <v>2</v>
      </c>
      <c r="B36" s="44"/>
      <c r="C36" s="32"/>
      <c r="D36" s="32"/>
      <c r="E36" s="32"/>
      <c r="F36" s="52">
        <f>SUM(B36:E36)</f>
        <v>0</v>
      </c>
      <c r="G36" s="44"/>
      <c r="H36" s="32"/>
      <c r="I36" s="32"/>
      <c r="J36" s="32">
        <v>1</v>
      </c>
      <c r="K36" s="52">
        <f>SUM(G36:J36)</f>
        <v>1</v>
      </c>
      <c r="L36" s="44"/>
      <c r="M36" s="32"/>
      <c r="N36" s="32"/>
      <c r="O36" s="32">
        <v>1</v>
      </c>
      <c r="P36" s="52">
        <f>SUM(L36:O36)</f>
        <v>1</v>
      </c>
      <c r="Q36" s="44">
        <v>1</v>
      </c>
      <c r="R36" s="32"/>
      <c r="S36" s="32"/>
      <c r="T36" s="32"/>
      <c r="U36" s="52">
        <f>SUM(Q36:T36)</f>
        <v>1</v>
      </c>
      <c r="V36" s="44"/>
      <c r="W36" s="32"/>
      <c r="X36" s="32"/>
      <c r="Y36" s="32">
        <v>2</v>
      </c>
      <c r="Z36" s="52">
        <f>SUM(V36:Y36)</f>
        <v>2</v>
      </c>
      <c r="AA36" s="84">
        <f>SUM(F36,K36,P36,U36,Z36)</f>
        <v>5</v>
      </c>
      <c r="AB36" s="69">
        <f>SUM('1 полугодие'!V42,AA36)</f>
        <v>11</v>
      </c>
      <c r="AC36" s="84">
        <v>136</v>
      </c>
      <c r="AD36" s="89">
        <f>AB36/AC36</f>
        <v>8.0882352941176475E-2</v>
      </c>
    </row>
    <row r="37" spans="1:30" ht="15.75" x14ac:dyDescent="0.25">
      <c r="A37" s="29" t="s">
        <v>3</v>
      </c>
      <c r="B37" s="38"/>
      <c r="C37" s="3"/>
      <c r="D37" s="3"/>
      <c r="E37" s="3"/>
      <c r="F37" s="53">
        <f t="shared" ref="F37:F45" si="21">SUM(B37:E37)</f>
        <v>0</v>
      </c>
      <c r="G37" s="38"/>
      <c r="H37" s="3"/>
      <c r="I37" s="3"/>
      <c r="J37" s="3"/>
      <c r="K37" s="53">
        <f t="shared" ref="K37:K45" si="22">SUM(G37:J37)</f>
        <v>0</v>
      </c>
      <c r="L37" s="38"/>
      <c r="M37" s="3"/>
      <c r="N37" s="3"/>
      <c r="O37" s="3">
        <v>1</v>
      </c>
      <c r="P37" s="53">
        <f t="shared" ref="P37:P45" si="23">SUM(L37:O37)</f>
        <v>1</v>
      </c>
      <c r="Q37" s="38"/>
      <c r="R37" s="3"/>
      <c r="S37" s="3"/>
      <c r="T37" s="3"/>
      <c r="U37" s="53">
        <f t="shared" ref="U37:U45" si="24">SUM(Q37:T37)</f>
        <v>0</v>
      </c>
      <c r="V37" s="38"/>
      <c r="W37" s="3"/>
      <c r="X37" s="3"/>
      <c r="Y37" s="3">
        <v>1</v>
      </c>
      <c r="Z37" s="53">
        <f t="shared" ref="Z37:Z45" si="25">SUM(V37:Y37)</f>
        <v>1</v>
      </c>
      <c r="AA37" s="51">
        <f t="shared" ref="AA37:AA45" si="26">SUM(F37,K37,P37,U37,Z37)</f>
        <v>2</v>
      </c>
      <c r="AB37" s="73">
        <f>SUM('1 полугодие'!V43,AA37)</f>
        <v>5</v>
      </c>
      <c r="AC37" s="51">
        <v>136</v>
      </c>
      <c r="AD37" s="90">
        <f t="shared" ref="AD37:AD45" si="27">AB37/AC37</f>
        <v>3.6764705882352942E-2</v>
      </c>
    </row>
    <row r="38" spans="1:30" ht="15.75" x14ac:dyDescent="0.25">
      <c r="A38" s="29" t="s">
        <v>4</v>
      </c>
      <c r="B38" s="38"/>
      <c r="C38" s="3"/>
      <c r="D38" s="3"/>
      <c r="E38" s="3">
        <v>0</v>
      </c>
      <c r="F38" s="53">
        <f t="shared" si="21"/>
        <v>0</v>
      </c>
      <c r="G38" s="38"/>
      <c r="H38" s="3"/>
      <c r="I38" s="3"/>
      <c r="J38" s="3">
        <v>1</v>
      </c>
      <c r="K38" s="53">
        <f t="shared" si="22"/>
        <v>1</v>
      </c>
      <c r="L38" s="38"/>
      <c r="M38" s="3"/>
      <c r="N38" s="3"/>
      <c r="O38" s="3">
        <v>1</v>
      </c>
      <c r="P38" s="53">
        <f t="shared" si="23"/>
        <v>1</v>
      </c>
      <c r="Q38" s="38">
        <v>1</v>
      </c>
      <c r="R38" s="3"/>
      <c r="S38" s="3"/>
      <c r="T38" s="3">
        <v>1</v>
      </c>
      <c r="U38" s="53">
        <f t="shared" si="24"/>
        <v>2</v>
      </c>
      <c r="V38" s="38"/>
      <c r="W38" s="3"/>
      <c r="X38" s="3"/>
      <c r="Y38" s="3">
        <v>1</v>
      </c>
      <c r="Z38" s="53">
        <f t="shared" si="25"/>
        <v>1</v>
      </c>
      <c r="AA38" s="51">
        <f t="shared" si="26"/>
        <v>5</v>
      </c>
      <c r="AB38" s="73">
        <f>SUM('1 полугодие'!V44,AA38)</f>
        <v>10</v>
      </c>
      <c r="AC38" s="51">
        <v>136</v>
      </c>
      <c r="AD38" s="90">
        <f t="shared" si="27"/>
        <v>7.3529411764705885E-2</v>
      </c>
    </row>
    <row r="39" spans="1:30" ht="15.75" x14ac:dyDescent="0.25">
      <c r="A39" s="29" t="s">
        <v>5</v>
      </c>
      <c r="B39" s="38"/>
      <c r="C39" s="3"/>
      <c r="D39" s="3"/>
      <c r="E39" s="3"/>
      <c r="F39" s="53">
        <f t="shared" si="21"/>
        <v>0</v>
      </c>
      <c r="G39" s="38"/>
      <c r="H39" s="3"/>
      <c r="I39" s="3"/>
      <c r="J39" s="3"/>
      <c r="K39" s="53">
        <f t="shared" si="22"/>
        <v>0</v>
      </c>
      <c r="L39" s="38"/>
      <c r="M39" s="3"/>
      <c r="N39" s="3"/>
      <c r="O39" s="3"/>
      <c r="P39" s="53">
        <f t="shared" si="23"/>
        <v>0</v>
      </c>
      <c r="Q39" s="38">
        <v>1</v>
      </c>
      <c r="R39" s="3"/>
      <c r="S39" s="3"/>
      <c r="T39" s="3"/>
      <c r="U39" s="53">
        <f t="shared" si="24"/>
        <v>1</v>
      </c>
      <c r="V39" s="38"/>
      <c r="W39" s="3"/>
      <c r="X39" s="3"/>
      <c r="Y39" s="3"/>
      <c r="Z39" s="53">
        <f t="shared" si="25"/>
        <v>0</v>
      </c>
      <c r="AA39" s="51">
        <f t="shared" si="26"/>
        <v>1</v>
      </c>
      <c r="AB39" s="73">
        <f>SUM('1 полугодие'!V45,AA39)</f>
        <v>5</v>
      </c>
      <c r="AC39" s="51">
        <v>68</v>
      </c>
      <c r="AD39" s="90">
        <f t="shared" si="27"/>
        <v>7.3529411764705885E-2</v>
      </c>
    </row>
    <row r="40" spans="1:30" ht="15.75" x14ac:dyDescent="0.25">
      <c r="A40" s="29" t="s">
        <v>6</v>
      </c>
      <c r="B40" s="38"/>
      <c r="C40" s="3"/>
      <c r="D40" s="3"/>
      <c r="E40" s="3"/>
      <c r="F40" s="53">
        <f t="shared" si="21"/>
        <v>0</v>
      </c>
      <c r="G40" s="38"/>
      <c r="H40" s="3"/>
      <c r="I40" s="3"/>
      <c r="J40" s="3"/>
      <c r="K40" s="53">
        <f t="shared" si="22"/>
        <v>0</v>
      </c>
      <c r="L40" s="38"/>
      <c r="M40" s="3"/>
      <c r="N40" s="3"/>
      <c r="O40" s="3"/>
      <c r="P40" s="53">
        <f t="shared" si="23"/>
        <v>0</v>
      </c>
      <c r="Q40" s="38"/>
      <c r="R40" s="3"/>
      <c r="S40" s="3"/>
      <c r="T40" s="3"/>
      <c r="U40" s="53">
        <f t="shared" si="24"/>
        <v>0</v>
      </c>
      <c r="V40" s="38"/>
      <c r="W40" s="3"/>
      <c r="X40" s="3"/>
      <c r="Y40" s="3"/>
      <c r="Z40" s="53">
        <f t="shared" si="25"/>
        <v>0</v>
      </c>
      <c r="AA40" s="51">
        <f t="shared" si="26"/>
        <v>0</v>
      </c>
      <c r="AB40" s="73">
        <f>SUM('1 полугодие'!V46,AA40)</f>
        <v>1</v>
      </c>
      <c r="AC40" s="51">
        <v>34</v>
      </c>
      <c r="AD40" s="90">
        <f t="shared" si="27"/>
        <v>2.9411764705882353E-2</v>
      </c>
    </row>
    <row r="41" spans="1:30" ht="15.75" x14ac:dyDescent="0.25">
      <c r="A41" s="29" t="s">
        <v>25</v>
      </c>
      <c r="B41" s="38"/>
      <c r="C41" s="3"/>
      <c r="D41" s="3"/>
      <c r="E41" s="3"/>
      <c r="F41" s="53">
        <f t="shared" si="21"/>
        <v>0</v>
      </c>
      <c r="G41" s="38"/>
      <c r="H41" s="3"/>
      <c r="I41" s="3"/>
      <c r="J41" s="3"/>
      <c r="K41" s="53">
        <f t="shared" si="22"/>
        <v>0</v>
      </c>
      <c r="L41" s="38"/>
      <c r="M41" s="3"/>
      <c r="N41" s="3"/>
      <c r="O41" s="3">
        <v>1</v>
      </c>
      <c r="P41" s="53">
        <f t="shared" si="23"/>
        <v>1</v>
      </c>
      <c r="Q41" s="38"/>
      <c r="R41" s="3"/>
      <c r="S41" s="3"/>
      <c r="T41" s="3">
        <v>1</v>
      </c>
      <c r="U41" s="53">
        <f t="shared" si="24"/>
        <v>1</v>
      </c>
      <c r="V41" s="38"/>
      <c r="W41" s="3"/>
      <c r="X41" s="3"/>
      <c r="Y41" s="3">
        <v>1</v>
      </c>
      <c r="Z41" s="53">
        <f t="shared" si="25"/>
        <v>1</v>
      </c>
      <c r="AA41" s="51">
        <f t="shared" si="26"/>
        <v>3</v>
      </c>
      <c r="AB41" s="73">
        <f>SUM('1 полугодие'!V47,AA41)</f>
        <v>8</v>
      </c>
      <c r="AC41" s="51">
        <v>136</v>
      </c>
      <c r="AD41" s="90">
        <f t="shared" si="27"/>
        <v>5.8823529411764705E-2</v>
      </c>
    </row>
    <row r="42" spans="1:30" ht="15.75" x14ac:dyDescent="0.25">
      <c r="A42" s="29" t="s">
        <v>22</v>
      </c>
      <c r="B42" s="38"/>
      <c r="C42" s="3"/>
      <c r="D42" s="3"/>
      <c r="E42" s="3"/>
      <c r="F42" s="53">
        <f t="shared" si="21"/>
        <v>0</v>
      </c>
      <c r="G42" s="38"/>
      <c r="H42" s="3"/>
      <c r="I42" s="3"/>
      <c r="J42" s="3"/>
      <c r="K42" s="53">
        <f t="shared" si="22"/>
        <v>0</v>
      </c>
      <c r="L42" s="38"/>
      <c r="M42" s="3"/>
      <c r="N42" s="3"/>
      <c r="O42" s="3"/>
      <c r="P42" s="53">
        <f t="shared" si="23"/>
        <v>0</v>
      </c>
      <c r="Q42" s="38"/>
      <c r="R42" s="3"/>
      <c r="S42" s="3"/>
      <c r="T42" s="3"/>
      <c r="U42" s="53">
        <f t="shared" si="24"/>
        <v>0</v>
      </c>
      <c r="V42" s="38"/>
      <c r="W42" s="3"/>
      <c r="X42" s="3"/>
      <c r="Y42" s="3">
        <v>1</v>
      </c>
      <c r="Z42" s="53">
        <f t="shared" si="25"/>
        <v>1</v>
      </c>
      <c r="AA42" s="51">
        <f t="shared" si="26"/>
        <v>1</v>
      </c>
      <c r="AB42" s="73">
        <f>SUM('1 полугодие'!V48,AA42)</f>
        <v>1</v>
      </c>
      <c r="AC42" s="51">
        <v>34</v>
      </c>
      <c r="AD42" s="90">
        <f t="shared" si="27"/>
        <v>2.9411764705882353E-2</v>
      </c>
    </row>
    <row r="43" spans="1:30" ht="15.75" x14ac:dyDescent="0.25">
      <c r="A43" s="29" t="s">
        <v>7</v>
      </c>
      <c r="B43" s="38"/>
      <c r="C43" s="3"/>
      <c r="D43" s="3"/>
      <c r="E43" s="3"/>
      <c r="F43" s="53">
        <f t="shared" si="21"/>
        <v>0</v>
      </c>
      <c r="G43" s="38"/>
      <c r="H43" s="3"/>
      <c r="I43" s="3"/>
      <c r="J43" s="3"/>
      <c r="K43" s="53">
        <f t="shared" si="22"/>
        <v>0</v>
      </c>
      <c r="L43" s="38"/>
      <c r="M43" s="3"/>
      <c r="N43" s="3"/>
      <c r="O43" s="3"/>
      <c r="P43" s="53">
        <f t="shared" si="23"/>
        <v>0</v>
      </c>
      <c r="Q43" s="38"/>
      <c r="R43" s="3"/>
      <c r="S43" s="3"/>
      <c r="T43" s="3">
        <v>1</v>
      </c>
      <c r="U43" s="53">
        <f t="shared" si="24"/>
        <v>1</v>
      </c>
      <c r="V43" s="38"/>
      <c r="W43" s="3"/>
      <c r="X43" s="3"/>
      <c r="Y43" s="3"/>
      <c r="Z43" s="53">
        <f t="shared" si="25"/>
        <v>0</v>
      </c>
      <c r="AA43" s="51">
        <f t="shared" si="26"/>
        <v>1</v>
      </c>
      <c r="AB43" s="73">
        <f>SUM('1 полугодие'!V49,AA43)</f>
        <v>1</v>
      </c>
      <c r="AC43" s="51">
        <v>34</v>
      </c>
      <c r="AD43" s="90">
        <f t="shared" si="27"/>
        <v>2.9411764705882353E-2</v>
      </c>
    </row>
    <row r="44" spans="1:30" ht="15.75" x14ac:dyDescent="0.25">
      <c r="A44" s="29" t="s">
        <v>8</v>
      </c>
      <c r="B44" s="38"/>
      <c r="C44" s="3"/>
      <c r="D44" s="3"/>
      <c r="E44" s="3"/>
      <c r="F44" s="53">
        <f t="shared" si="21"/>
        <v>0</v>
      </c>
      <c r="G44" s="38"/>
      <c r="H44" s="3"/>
      <c r="I44" s="3"/>
      <c r="J44" s="3"/>
      <c r="K44" s="53">
        <f t="shared" si="22"/>
        <v>0</v>
      </c>
      <c r="L44" s="38"/>
      <c r="M44" s="3"/>
      <c r="N44" s="3"/>
      <c r="O44" s="3"/>
      <c r="P44" s="53">
        <f t="shared" si="23"/>
        <v>0</v>
      </c>
      <c r="Q44" s="38"/>
      <c r="R44" s="3"/>
      <c r="S44" s="3"/>
      <c r="T44" s="3">
        <v>1</v>
      </c>
      <c r="U44" s="53">
        <f t="shared" si="24"/>
        <v>1</v>
      </c>
      <c r="V44" s="38"/>
      <c r="W44" s="3"/>
      <c r="X44" s="3"/>
      <c r="Y44" s="3"/>
      <c r="Z44" s="53"/>
      <c r="AA44" s="51">
        <f t="shared" si="26"/>
        <v>1</v>
      </c>
      <c r="AB44" s="73">
        <f>SUM('1 полугодие'!V50,AA44)</f>
        <v>1</v>
      </c>
      <c r="AC44" s="51">
        <v>34</v>
      </c>
      <c r="AD44" s="90">
        <f t="shared" si="27"/>
        <v>2.9411764705882353E-2</v>
      </c>
    </row>
    <row r="45" spans="1:30" ht="16.5" thickBot="1" x14ac:dyDescent="0.3">
      <c r="A45" s="30" t="s">
        <v>9</v>
      </c>
      <c r="B45" s="39"/>
      <c r="C45" s="40"/>
      <c r="D45" s="40"/>
      <c r="E45" s="40">
        <v>1</v>
      </c>
      <c r="F45" s="54">
        <f t="shared" si="21"/>
        <v>1</v>
      </c>
      <c r="G45" s="39"/>
      <c r="H45" s="40"/>
      <c r="I45" s="40"/>
      <c r="J45" s="40">
        <v>1</v>
      </c>
      <c r="K45" s="54">
        <f t="shared" si="22"/>
        <v>1</v>
      </c>
      <c r="L45" s="39"/>
      <c r="M45" s="40"/>
      <c r="N45" s="40"/>
      <c r="O45" s="40">
        <v>1</v>
      </c>
      <c r="P45" s="54">
        <f t="shared" si="23"/>
        <v>1</v>
      </c>
      <c r="Q45" s="39"/>
      <c r="R45" s="40"/>
      <c r="S45" s="40"/>
      <c r="T45" s="40">
        <v>1</v>
      </c>
      <c r="U45" s="54">
        <f t="shared" si="24"/>
        <v>1</v>
      </c>
      <c r="V45" s="39"/>
      <c r="W45" s="40"/>
      <c r="X45" s="40"/>
      <c r="Y45" s="40">
        <v>1</v>
      </c>
      <c r="Z45" s="54">
        <f t="shared" si="25"/>
        <v>1</v>
      </c>
      <c r="AA45" s="76">
        <f t="shared" si="26"/>
        <v>5</v>
      </c>
      <c r="AB45" s="85">
        <f>SUM('1 полугодие'!V51,AA45)</f>
        <v>9</v>
      </c>
      <c r="AC45" s="76">
        <v>102</v>
      </c>
      <c r="AD45" s="91">
        <f t="shared" si="27"/>
        <v>8.8235294117647065E-2</v>
      </c>
    </row>
    <row r="46" spans="1:30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6.5" thickBot="1" x14ac:dyDescent="0.3">
      <c r="A47" s="179" t="s">
        <v>24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</row>
    <row r="48" spans="1:30" ht="16.5" thickBot="1" x14ac:dyDescent="0.3">
      <c r="A48" s="152" t="s">
        <v>26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4"/>
    </row>
    <row r="49" spans="1:30" ht="15.75" x14ac:dyDescent="0.25">
      <c r="A49" s="41" t="s">
        <v>2</v>
      </c>
      <c r="B49" s="44"/>
      <c r="C49" s="32"/>
      <c r="D49" s="32"/>
      <c r="E49" s="32">
        <v>1</v>
      </c>
      <c r="F49" s="92">
        <f>SUM(B49:E49)</f>
        <v>1</v>
      </c>
      <c r="G49" s="44"/>
      <c r="H49" s="32"/>
      <c r="I49" s="32"/>
      <c r="J49" s="32">
        <v>1</v>
      </c>
      <c r="K49" s="92">
        <f>SUM(G49:J49)</f>
        <v>1</v>
      </c>
      <c r="L49" s="44"/>
      <c r="M49" s="32"/>
      <c r="N49" s="32"/>
      <c r="O49" s="32">
        <v>1</v>
      </c>
      <c r="P49" s="92">
        <f>SUM(L49:O49)</f>
        <v>1</v>
      </c>
      <c r="Q49" s="44">
        <v>1</v>
      </c>
      <c r="R49" s="32"/>
      <c r="S49" s="32"/>
      <c r="T49" s="32">
        <v>1</v>
      </c>
      <c r="U49" s="92">
        <f>SUM(Q49:T49)</f>
        <v>2</v>
      </c>
      <c r="V49" s="44"/>
      <c r="W49" s="32"/>
      <c r="X49" s="32"/>
      <c r="Y49" s="32">
        <v>2</v>
      </c>
      <c r="Z49" s="92">
        <f>SUM(V49:Y49)</f>
        <v>2</v>
      </c>
      <c r="AA49" s="95">
        <f>SUM(F49,K49,P49,U49,Z49)</f>
        <v>7</v>
      </c>
      <c r="AB49" s="98">
        <f>SUM('1 полугодие'!V55,AA49)</f>
        <v>13</v>
      </c>
      <c r="AC49" s="95">
        <v>170</v>
      </c>
      <c r="AD49" s="101">
        <f>AB49/AC49</f>
        <v>7.6470588235294124E-2</v>
      </c>
    </row>
    <row r="50" spans="1:30" ht="15.75" x14ac:dyDescent="0.25">
      <c r="A50" s="29" t="s">
        <v>27</v>
      </c>
      <c r="B50" s="38"/>
      <c r="C50" s="3"/>
      <c r="D50" s="3"/>
      <c r="E50" s="3"/>
      <c r="F50" s="93">
        <f t="shared" ref="F50:F61" si="28">SUM(B50:E50)</f>
        <v>0</v>
      </c>
      <c r="G50" s="38"/>
      <c r="H50" s="3"/>
      <c r="I50" s="3"/>
      <c r="J50" s="3">
        <v>1</v>
      </c>
      <c r="K50" s="93">
        <f t="shared" ref="K50:K61" si="29">SUM(G50:J50)</f>
        <v>1</v>
      </c>
      <c r="L50" s="38"/>
      <c r="M50" s="3"/>
      <c r="N50" s="3"/>
      <c r="O50" s="3">
        <v>1</v>
      </c>
      <c r="P50" s="93">
        <f t="shared" ref="P50:P61" si="30">SUM(L50:O50)</f>
        <v>1</v>
      </c>
      <c r="Q50" s="38"/>
      <c r="R50" s="3"/>
      <c r="S50" s="3"/>
      <c r="T50" s="3">
        <v>1</v>
      </c>
      <c r="U50" s="93">
        <f t="shared" ref="U50:U61" si="31">SUM(Q50:T50)</f>
        <v>1</v>
      </c>
      <c r="V50" s="38"/>
      <c r="W50" s="3"/>
      <c r="X50" s="3"/>
      <c r="Y50" s="3">
        <v>3</v>
      </c>
      <c r="Z50" s="93">
        <f t="shared" ref="Z50:Z61" si="32">SUM(V50:Y50)</f>
        <v>3</v>
      </c>
      <c r="AA50" s="96">
        <f t="shared" ref="AA50:AA61" si="33">SUM(F50,K50,P50,U50,Z50)</f>
        <v>6</v>
      </c>
      <c r="AB50" s="99">
        <f>SUM('1 полугодие'!V56,AA50)</f>
        <v>8</v>
      </c>
      <c r="AC50" s="96">
        <v>102</v>
      </c>
      <c r="AD50" s="102">
        <f t="shared" ref="AD50:AD61" si="34">AB50/AC50</f>
        <v>7.8431372549019607E-2</v>
      </c>
    </row>
    <row r="51" spans="1:30" ht="15.75" x14ac:dyDescent="0.25">
      <c r="A51" s="29" t="s">
        <v>25</v>
      </c>
      <c r="B51" s="38"/>
      <c r="C51" s="3"/>
      <c r="D51" s="3"/>
      <c r="E51" s="3"/>
      <c r="F51" s="93">
        <f t="shared" si="28"/>
        <v>0</v>
      </c>
      <c r="G51" s="38"/>
      <c r="H51" s="3"/>
      <c r="I51" s="3"/>
      <c r="J51" s="3">
        <v>1</v>
      </c>
      <c r="K51" s="93">
        <f t="shared" si="29"/>
        <v>1</v>
      </c>
      <c r="L51" s="38"/>
      <c r="M51" s="3"/>
      <c r="N51" s="3"/>
      <c r="O51" s="3">
        <v>1</v>
      </c>
      <c r="P51" s="93">
        <f t="shared" si="30"/>
        <v>1</v>
      </c>
      <c r="Q51" s="38"/>
      <c r="R51" s="3"/>
      <c r="S51" s="3"/>
      <c r="T51" s="3">
        <v>1</v>
      </c>
      <c r="U51" s="93">
        <f t="shared" si="31"/>
        <v>1</v>
      </c>
      <c r="V51" s="38"/>
      <c r="W51" s="3"/>
      <c r="X51" s="3"/>
      <c r="Y51" s="3">
        <v>1</v>
      </c>
      <c r="Z51" s="93">
        <f t="shared" si="32"/>
        <v>1</v>
      </c>
      <c r="AA51" s="96">
        <f t="shared" si="33"/>
        <v>4</v>
      </c>
      <c r="AB51" s="99">
        <f>SUM('1 полугодие'!V57,AA51)</f>
        <v>7</v>
      </c>
      <c r="AC51" s="96">
        <v>136</v>
      </c>
      <c r="AD51" s="102">
        <f t="shared" si="34"/>
        <v>5.1470588235294115E-2</v>
      </c>
    </row>
    <row r="52" spans="1:30" ht="15.75" x14ac:dyDescent="0.25">
      <c r="A52" s="29" t="s">
        <v>44</v>
      </c>
      <c r="B52" s="38"/>
      <c r="C52" s="3"/>
      <c r="D52" s="3"/>
      <c r="E52" s="3"/>
      <c r="F52" s="93">
        <f t="shared" si="28"/>
        <v>0</v>
      </c>
      <c r="G52" s="38"/>
      <c r="H52" s="3"/>
      <c r="I52" s="3"/>
      <c r="J52" s="3"/>
      <c r="K52" s="93">
        <f t="shared" si="29"/>
        <v>0</v>
      </c>
      <c r="L52" s="38"/>
      <c r="M52" s="3"/>
      <c r="N52" s="3"/>
      <c r="O52" s="3">
        <v>1</v>
      </c>
      <c r="P52" s="93">
        <f t="shared" si="30"/>
        <v>1</v>
      </c>
      <c r="Q52" s="38"/>
      <c r="R52" s="3"/>
      <c r="S52" s="3"/>
      <c r="T52" s="3">
        <v>1</v>
      </c>
      <c r="U52" s="93">
        <f t="shared" si="31"/>
        <v>1</v>
      </c>
      <c r="V52" s="38"/>
      <c r="W52" s="3"/>
      <c r="X52" s="3"/>
      <c r="Y52" s="3"/>
      <c r="Z52" s="93">
        <f t="shared" si="32"/>
        <v>0</v>
      </c>
      <c r="AA52" s="96">
        <f t="shared" si="33"/>
        <v>2</v>
      </c>
      <c r="AB52" s="99">
        <f>SUM('1 полугодие'!V58,AA52)</f>
        <v>3</v>
      </c>
      <c r="AC52" s="96">
        <v>64</v>
      </c>
      <c r="AD52" s="102">
        <f t="shared" si="34"/>
        <v>4.6875E-2</v>
      </c>
    </row>
    <row r="53" spans="1:30" ht="15.75" x14ac:dyDescent="0.25">
      <c r="A53" s="29" t="s">
        <v>4</v>
      </c>
      <c r="B53" s="38"/>
      <c r="C53" s="3"/>
      <c r="D53" s="3"/>
      <c r="E53" s="3">
        <v>1</v>
      </c>
      <c r="F53" s="93">
        <f t="shared" si="28"/>
        <v>1</v>
      </c>
      <c r="G53" s="38"/>
      <c r="H53" s="3"/>
      <c r="I53" s="3"/>
      <c r="J53" s="3">
        <v>1</v>
      </c>
      <c r="K53" s="93">
        <f t="shared" si="29"/>
        <v>1</v>
      </c>
      <c r="L53" s="38"/>
      <c r="M53" s="3"/>
      <c r="N53" s="3"/>
      <c r="O53" s="3"/>
      <c r="P53" s="93">
        <f t="shared" si="30"/>
        <v>0</v>
      </c>
      <c r="Q53" s="38">
        <v>1</v>
      </c>
      <c r="R53" s="3"/>
      <c r="S53" s="3"/>
      <c r="T53" s="3">
        <v>1</v>
      </c>
      <c r="U53" s="93">
        <f t="shared" si="31"/>
        <v>2</v>
      </c>
      <c r="V53" s="38"/>
      <c r="W53" s="3"/>
      <c r="X53" s="3"/>
      <c r="Y53" s="3">
        <v>2</v>
      </c>
      <c r="Z53" s="93">
        <f t="shared" si="32"/>
        <v>2</v>
      </c>
      <c r="AA53" s="96">
        <f t="shared" si="33"/>
        <v>6</v>
      </c>
      <c r="AB53" s="99">
        <f>SUM('1 полугодие'!V59,AA53)</f>
        <v>11</v>
      </c>
      <c r="AC53" s="96">
        <v>170</v>
      </c>
      <c r="AD53" s="102">
        <f t="shared" si="34"/>
        <v>6.4705882352941183E-2</v>
      </c>
    </row>
    <row r="54" spans="1:30" ht="15.75" x14ac:dyDescent="0.25">
      <c r="A54" s="29" t="s">
        <v>28</v>
      </c>
      <c r="B54" s="38"/>
      <c r="C54" s="3"/>
      <c r="D54" s="3"/>
      <c r="E54" s="3"/>
      <c r="F54" s="93">
        <f t="shared" si="28"/>
        <v>0</v>
      </c>
      <c r="G54" s="38"/>
      <c r="H54" s="3"/>
      <c r="I54" s="3"/>
      <c r="J54" s="3"/>
      <c r="K54" s="93">
        <f t="shared" si="29"/>
        <v>0</v>
      </c>
      <c r="L54" s="38"/>
      <c r="M54" s="3"/>
      <c r="N54" s="3"/>
      <c r="O54" s="3">
        <v>1</v>
      </c>
      <c r="P54" s="93">
        <f t="shared" si="30"/>
        <v>1</v>
      </c>
      <c r="Q54" s="38"/>
      <c r="R54" s="3"/>
      <c r="S54" s="3"/>
      <c r="T54" s="3"/>
      <c r="U54" s="93">
        <f t="shared" si="31"/>
        <v>0</v>
      </c>
      <c r="V54" s="38"/>
      <c r="W54" s="3"/>
      <c r="X54" s="3"/>
      <c r="Y54" s="3">
        <v>1</v>
      </c>
      <c r="Z54" s="93">
        <f t="shared" si="32"/>
        <v>1</v>
      </c>
      <c r="AA54" s="96">
        <f t="shared" si="33"/>
        <v>2</v>
      </c>
      <c r="AB54" s="99">
        <f>SUM('1 полугодие'!V60,AA54)</f>
        <v>5</v>
      </c>
      <c r="AC54" s="96">
        <v>68</v>
      </c>
      <c r="AD54" s="102">
        <f t="shared" si="34"/>
        <v>7.3529411764705885E-2</v>
      </c>
    </row>
    <row r="55" spans="1:30" ht="15.75" x14ac:dyDescent="0.25">
      <c r="A55" s="29" t="s">
        <v>29</v>
      </c>
      <c r="B55" s="38"/>
      <c r="C55" s="3"/>
      <c r="D55" s="3"/>
      <c r="E55" s="3"/>
      <c r="F55" s="93">
        <f t="shared" si="28"/>
        <v>0</v>
      </c>
      <c r="G55" s="38"/>
      <c r="H55" s="3"/>
      <c r="I55" s="3"/>
      <c r="J55" s="3"/>
      <c r="K55" s="93">
        <f t="shared" si="29"/>
        <v>0</v>
      </c>
      <c r="L55" s="38"/>
      <c r="M55" s="3"/>
      <c r="N55" s="3"/>
      <c r="O55" s="3"/>
      <c r="P55" s="93">
        <f t="shared" si="30"/>
        <v>0</v>
      </c>
      <c r="Q55" s="38"/>
      <c r="R55" s="3"/>
      <c r="S55" s="3"/>
      <c r="T55" s="3">
        <v>1</v>
      </c>
      <c r="U55" s="93">
        <f t="shared" si="31"/>
        <v>1</v>
      </c>
      <c r="V55" s="38"/>
      <c r="W55" s="3"/>
      <c r="X55" s="3"/>
      <c r="Y55" s="3"/>
      <c r="Z55" s="93">
        <f t="shared" si="32"/>
        <v>0</v>
      </c>
      <c r="AA55" s="96">
        <f t="shared" si="33"/>
        <v>1</v>
      </c>
      <c r="AB55" s="99">
        <f>SUM('1 полугодие'!V61,AA55)</f>
        <v>2</v>
      </c>
      <c r="AC55" s="96">
        <v>34</v>
      </c>
      <c r="AD55" s="102">
        <f t="shared" si="34"/>
        <v>5.8823529411764705E-2</v>
      </c>
    </row>
    <row r="56" spans="1:30" ht="15.75" x14ac:dyDescent="0.25">
      <c r="A56" s="29" t="s">
        <v>30</v>
      </c>
      <c r="B56" s="38"/>
      <c r="C56" s="3"/>
      <c r="D56" s="3"/>
      <c r="E56" s="3"/>
      <c r="F56" s="93">
        <f t="shared" si="28"/>
        <v>0</v>
      </c>
      <c r="G56" s="38"/>
      <c r="H56" s="3"/>
      <c r="I56" s="3"/>
      <c r="J56" s="3"/>
      <c r="K56" s="93">
        <f t="shared" si="29"/>
        <v>0</v>
      </c>
      <c r="L56" s="38"/>
      <c r="M56" s="3"/>
      <c r="N56" s="3"/>
      <c r="O56" s="3"/>
      <c r="P56" s="93">
        <f t="shared" si="30"/>
        <v>0</v>
      </c>
      <c r="Q56" s="38"/>
      <c r="R56" s="3"/>
      <c r="S56" s="3"/>
      <c r="T56" s="3">
        <v>1</v>
      </c>
      <c r="U56" s="93">
        <f t="shared" si="31"/>
        <v>1</v>
      </c>
      <c r="V56" s="38"/>
      <c r="W56" s="3"/>
      <c r="X56" s="3"/>
      <c r="Y56" s="3"/>
      <c r="Z56" s="93">
        <f t="shared" si="32"/>
        <v>0</v>
      </c>
      <c r="AA56" s="96">
        <f t="shared" si="33"/>
        <v>1</v>
      </c>
      <c r="AB56" s="99">
        <f>SUM('1 полугодие'!V62,AA56)</f>
        <v>3</v>
      </c>
      <c r="AC56" s="96">
        <v>34</v>
      </c>
      <c r="AD56" s="102">
        <f t="shared" si="34"/>
        <v>8.8235294117647065E-2</v>
      </c>
    </row>
    <row r="57" spans="1:30" ht="15.75" x14ac:dyDescent="0.25">
      <c r="A57" s="29" t="s">
        <v>61</v>
      </c>
      <c r="B57" s="38"/>
      <c r="C57" s="3"/>
      <c r="D57" s="3"/>
      <c r="E57" s="3"/>
      <c r="F57" s="93">
        <f t="shared" si="28"/>
        <v>0</v>
      </c>
      <c r="G57" s="38"/>
      <c r="H57" s="3"/>
      <c r="I57" s="3"/>
      <c r="J57" s="3"/>
      <c r="K57" s="93">
        <f t="shared" si="29"/>
        <v>0</v>
      </c>
      <c r="L57" s="38"/>
      <c r="M57" s="3"/>
      <c r="N57" s="3"/>
      <c r="O57" s="3"/>
      <c r="P57" s="93">
        <f t="shared" si="30"/>
        <v>0</v>
      </c>
      <c r="Q57" s="38"/>
      <c r="R57" s="3"/>
      <c r="S57" s="3"/>
      <c r="T57" s="3">
        <v>1</v>
      </c>
      <c r="U57" s="93">
        <f t="shared" si="31"/>
        <v>1</v>
      </c>
      <c r="V57" s="38"/>
      <c r="W57" s="3"/>
      <c r="X57" s="3"/>
      <c r="Y57" s="3"/>
      <c r="Z57" s="93">
        <f t="shared" si="32"/>
        <v>0</v>
      </c>
      <c r="AA57" s="96">
        <f t="shared" si="33"/>
        <v>1</v>
      </c>
      <c r="AB57" s="99">
        <f>SUM('1 полугодие'!V63,AA57)</f>
        <v>2</v>
      </c>
      <c r="AC57" s="96">
        <v>34</v>
      </c>
      <c r="AD57" s="102">
        <f t="shared" si="34"/>
        <v>5.8823529411764705E-2</v>
      </c>
    </row>
    <row r="58" spans="1:30" ht="15.75" x14ac:dyDescent="0.25">
      <c r="A58" s="29" t="s">
        <v>6</v>
      </c>
      <c r="B58" s="38"/>
      <c r="C58" s="3"/>
      <c r="D58" s="3"/>
      <c r="E58" s="3"/>
      <c r="F58" s="93">
        <f t="shared" si="28"/>
        <v>0</v>
      </c>
      <c r="G58" s="38"/>
      <c r="H58" s="3"/>
      <c r="I58" s="3"/>
      <c r="J58" s="3"/>
      <c r="K58" s="93">
        <f t="shared" si="29"/>
        <v>0</v>
      </c>
      <c r="L58" s="38"/>
      <c r="M58" s="3"/>
      <c r="N58" s="3"/>
      <c r="O58" s="3">
        <v>1</v>
      </c>
      <c r="P58" s="93">
        <f t="shared" si="30"/>
        <v>1</v>
      </c>
      <c r="Q58" s="38"/>
      <c r="R58" s="3"/>
      <c r="S58" s="3"/>
      <c r="T58" s="3"/>
      <c r="U58" s="93">
        <f t="shared" si="31"/>
        <v>0</v>
      </c>
      <c r="V58" s="38"/>
      <c r="W58" s="3"/>
      <c r="X58" s="3"/>
      <c r="Y58" s="3">
        <v>1</v>
      </c>
      <c r="Z58" s="93">
        <f t="shared" si="32"/>
        <v>1</v>
      </c>
      <c r="AA58" s="96">
        <f t="shared" si="33"/>
        <v>2</v>
      </c>
      <c r="AB58" s="99">
        <f>SUM('1 полугодие'!V64,AA58)</f>
        <v>4</v>
      </c>
      <c r="AC58" s="96">
        <v>68</v>
      </c>
      <c r="AD58" s="102">
        <f t="shared" si="34"/>
        <v>5.8823529411764705E-2</v>
      </c>
    </row>
    <row r="59" spans="1:30" ht="15.75" x14ac:dyDescent="0.25">
      <c r="A59" s="29" t="s">
        <v>7</v>
      </c>
      <c r="B59" s="38"/>
      <c r="C59" s="3"/>
      <c r="D59" s="3"/>
      <c r="E59" s="3"/>
      <c r="F59" s="93">
        <f t="shared" si="28"/>
        <v>0</v>
      </c>
      <c r="G59" s="38"/>
      <c r="H59" s="3"/>
      <c r="I59" s="3"/>
      <c r="J59" s="3"/>
      <c r="K59" s="93">
        <f t="shared" si="29"/>
        <v>0</v>
      </c>
      <c r="L59" s="38"/>
      <c r="M59" s="3"/>
      <c r="N59" s="3"/>
      <c r="O59" s="3"/>
      <c r="P59" s="93">
        <f t="shared" si="30"/>
        <v>0</v>
      </c>
      <c r="Q59" s="38"/>
      <c r="R59" s="3"/>
      <c r="S59" s="3"/>
      <c r="T59" s="3">
        <v>1</v>
      </c>
      <c r="U59" s="93">
        <f t="shared" si="31"/>
        <v>1</v>
      </c>
      <c r="V59" s="38"/>
      <c r="W59" s="3"/>
      <c r="X59" s="3"/>
      <c r="Y59" s="3"/>
      <c r="Z59" s="93">
        <f t="shared" si="32"/>
        <v>0</v>
      </c>
      <c r="AA59" s="96">
        <f t="shared" si="33"/>
        <v>1</v>
      </c>
      <c r="AB59" s="99">
        <f>SUM('1 полугодие'!V65,AA59)</f>
        <v>2</v>
      </c>
      <c r="AC59" s="96">
        <v>34</v>
      </c>
      <c r="AD59" s="102">
        <f t="shared" si="34"/>
        <v>5.8823529411764705E-2</v>
      </c>
    </row>
    <row r="60" spans="1:30" ht="15.75" x14ac:dyDescent="0.25">
      <c r="A60" s="29" t="s">
        <v>8</v>
      </c>
      <c r="B60" s="38"/>
      <c r="C60" s="3"/>
      <c r="D60" s="3"/>
      <c r="E60" s="3"/>
      <c r="F60" s="93">
        <f t="shared" si="28"/>
        <v>0</v>
      </c>
      <c r="G60" s="38"/>
      <c r="H60" s="3"/>
      <c r="I60" s="3"/>
      <c r="J60" s="3"/>
      <c r="K60" s="93">
        <f t="shared" si="29"/>
        <v>0</v>
      </c>
      <c r="L60" s="38"/>
      <c r="M60" s="3"/>
      <c r="N60" s="3"/>
      <c r="O60" s="3"/>
      <c r="P60" s="93">
        <f t="shared" si="30"/>
        <v>0</v>
      </c>
      <c r="Q60" s="38"/>
      <c r="R60" s="3"/>
      <c r="S60" s="3"/>
      <c r="T60" s="3">
        <v>1</v>
      </c>
      <c r="U60" s="93">
        <f t="shared" si="31"/>
        <v>1</v>
      </c>
      <c r="V60" s="38"/>
      <c r="W60" s="3"/>
      <c r="X60" s="3"/>
      <c r="Y60" s="3"/>
      <c r="Z60" s="93">
        <f t="shared" si="32"/>
        <v>0</v>
      </c>
      <c r="AA60" s="96">
        <f t="shared" si="33"/>
        <v>1</v>
      </c>
      <c r="AB60" s="99">
        <f>SUM('1 полугодие'!V66,AA60)</f>
        <v>3</v>
      </c>
      <c r="AC60" s="96">
        <v>34</v>
      </c>
      <c r="AD60" s="102">
        <f t="shared" si="34"/>
        <v>8.8235294117647065E-2</v>
      </c>
    </row>
    <row r="61" spans="1:30" ht="16.5" thickBot="1" x14ac:dyDescent="0.3">
      <c r="A61" s="30" t="s">
        <v>9</v>
      </c>
      <c r="B61" s="39"/>
      <c r="C61" s="40"/>
      <c r="D61" s="40"/>
      <c r="E61" s="40"/>
      <c r="F61" s="94">
        <f t="shared" si="28"/>
        <v>0</v>
      </c>
      <c r="G61" s="39"/>
      <c r="H61" s="40"/>
      <c r="I61" s="40"/>
      <c r="J61" s="40"/>
      <c r="K61" s="94">
        <f t="shared" si="29"/>
        <v>0</v>
      </c>
      <c r="L61" s="39"/>
      <c r="M61" s="40"/>
      <c r="N61" s="40"/>
      <c r="O61" s="40">
        <v>1</v>
      </c>
      <c r="P61" s="94">
        <f t="shared" si="30"/>
        <v>1</v>
      </c>
      <c r="Q61" s="39"/>
      <c r="R61" s="40"/>
      <c r="S61" s="40"/>
      <c r="T61" s="40">
        <v>1</v>
      </c>
      <c r="U61" s="94">
        <f t="shared" si="31"/>
        <v>1</v>
      </c>
      <c r="V61" s="39"/>
      <c r="W61" s="40"/>
      <c r="X61" s="40"/>
      <c r="Y61" s="40"/>
      <c r="Z61" s="94">
        <f t="shared" si="32"/>
        <v>0</v>
      </c>
      <c r="AA61" s="97">
        <f t="shared" si="33"/>
        <v>2</v>
      </c>
      <c r="AB61" s="100">
        <f>SUM('1 полугодие'!V67,AA61)</f>
        <v>6</v>
      </c>
      <c r="AC61" s="97">
        <v>68</v>
      </c>
      <c r="AD61" s="103">
        <f t="shared" si="34"/>
        <v>8.8235294117647065E-2</v>
      </c>
    </row>
    <row r="62" spans="1:30" ht="16.5" thickBot="1" x14ac:dyDescent="0.3">
      <c r="A62" s="152" t="s">
        <v>32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4"/>
    </row>
    <row r="63" spans="1:30" ht="15.75" x14ac:dyDescent="0.25">
      <c r="A63" s="41" t="s">
        <v>2</v>
      </c>
      <c r="B63" s="44"/>
      <c r="C63" s="32"/>
      <c r="D63" s="32"/>
      <c r="E63" s="32">
        <v>1</v>
      </c>
      <c r="F63" s="92">
        <f>SUM(B63:E63)</f>
        <v>1</v>
      </c>
      <c r="G63" s="44"/>
      <c r="H63" s="32"/>
      <c r="I63" s="32"/>
      <c r="J63" s="32"/>
      <c r="K63" s="92">
        <f>SUM(G63:J63)</f>
        <v>0</v>
      </c>
      <c r="L63" s="44"/>
      <c r="M63" s="32"/>
      <c r="N63" s="32"/>
      <c r="O63" s="32">
        <v>1</v>
      </c>
      <c r="P63" s="92">
        <f>SUM(L63:O63)</f>
        <v>1</v>
      </c>
      <c r="Q63" s="44">
        <v>1</v>
      </c>
      <c r="R63" s="32"/>
      <c r="S63" s="32"/>
      <c r="T63" s="32">
        <v>1</v>
      </c>
      <c r="U63" s="92">
        <f>SUM(Q63:T63)</f>
        <v>2</v>
      </c>
      <c r="V63" s="44"/>
      <c r="W63" s="32"/>
      <c r="X63" s="32"/>
      <c r="Y63" s="32">
        <v>2</v>
      </c>
      <c r="Z63" s="92">
        <f>SUM(V63:Y63)</f>
        <v>2</v>
      </c>
      <c r="AA63" s="95">
        <f>SUM(F63,K63,P63,U63,Z63)</f>
        <v>6</v>
      </c>
      <c r="AB63" s="98">
        <f>SUM('1 полугодие'!V69,AA63)</f>
        <v>11</v>
      </c>
      <c r="AC63" s="95">
        <v>204</v>
      </c>
      <c r="AD63" s="101">
        <f>AB63/AC63</f>
        <v>5.3921568627450983E-2</v>
      </c>
    </row>
    <row r="64" spans="1:30" ht="15.75" x14ac:dyDescent="0.25">
      <c r="A64" s="29" t="s">
        <v>27</v>
      </c>
      <c r="B64" s="38"/>
      <c r="C64" s="3"/>
      <c r="D64" s="3"/>
      <c r="E64" s="3"/>
      <c r="F64" s="93">
        <f t="shared" ref="F64:F76" si="35">SUM(B64:E64)</f>
        <v>0</v>
      </c>
      <c r="G64" s="38"/>
      <c r="H64" s="3"/>
      <c r="I64" s="3"/>
      <c r="J64" s="3">
        <v>1</v>
      </c>
      <c r="K64" s="93">
        <f t="shared" ref="K64:K76" si="36">SUM(G64:J64)</f>
        <v>1</v>
      </c>
      <c r="L64" s="38"/>
      <c r="M64" s="3"/>
      <c r="N64" s="3"/>
      <c r="O64" s="3">
        <v>1</v>
      </c>
      <c r="P64" s="93">
        <f t="shared" ref="P64:P76" si="37">SUM(L64:O64)</f>
        <v>1</v>
      </c>
      <c r="Q64" s="38"/>
      <c r="R64" s="3"/>
      <c r="S64" s="3"/>
      <c r="T64" s="3"/>
      <c r="U64" s="93">
        <f t="shared" ref="U64:U76" si="38">SUM(Q64:T64)</f>
        <v>0</v>
      </c>
      <c r="V64" s="38"/>
      <c r="W64" s="3"/>
      <c r="X64" s="3"/>
      <c r="Y64" s="3">
        <v>1</v>
      </c>
      <c r="Z64" s="93">
        <f t="shared" ref="Z64:Z76" si="39">SUM(V64:Y64)</f>
        <v>1</v>
      </c>
      <c r="AA64" s="96">
        <f t="shared" ref="AA64:AA76" si="40">SUM(F64,K64,P64,U64,Z64)</f>
        <v>3</v>
      </c>
      <c r="AB64" s="99">
        <f>SUM('1 полугодие'!V70,AA64)</f>
        <v>4</v>
      </c>
      <c r="AC64" s="96">
        <v>102</v>
      </c>
      <c r="AD64" s="102">
        <f t="shared" ref="AD64:AD76" si="41">AB64/AC64</f>
        <v>3.9215686274509803E-2</v>
      </c>
    </row>
    <row r="65" spans="1:30" ht="15.75" x14ac:dyDescent="0.25">
      <c r="A65" s="29" t="s">
        <v>25</v>
      </c>
      <c r="B65" s="38"/>
      <c r="C65" s="3"/>
      <c r="D65" s="3"/>
      <c r="E65" s="3"/>
      <c r="F65" s="93">
        <f t="shared" si="35"/>
        <v>0</v>
      </c>
      <c r="G65" s="38"/>
      <c r="H65" s="3"/>
      <c r="I65" s="3"/>
      <c r="J65" s="3"/>
      <c r="K65" s="93">
        <f t="shared" si="36"/>
        <v>0</v>
      </c>
      <c r="L65" s="38"/>
      <c r="M65" s="3"/>
      <c r="N65" s="3"/>
      <c r="O65" s="3"/>
      <c r="P65" s="93">
        <f t="shared" si="37"/>
        <v>0</v>
      </c>
      <c r="Q65" s="38"/>
      <c r="R65" s="3"/>
      <c r="S65" s="3"/>
      <c r="T65" s="3"/>
      <c r="U65" s="93">
        <f t="shared" si="38"/>
        <v>0</v>
      </c>
      <c r="V65" s="38"/>
      <c r="W65" s="3"/>
      <c r="X65" s="3"/>
      <c r="Y65" s="3"/>
      <c r="Z65" s="93">
        <f t="shared" si="39"/>
        <v>0</v>
      </c>
      <c r="AA65" s="96">
        <f t="shared" si="40"/>
        <v>0</v>
      </c>
      <c r="AB65" s="99">
        <f>SUM('1 полугодие'!V71,AA65)</f>
        <v>4</v>
      </c>
      <c r="AC65" s="96">
        <v>136</v>
      </c>
      <c r="AD65" s="102">
        <f t="shared" si="41"/>
        <v>2.9411764705882353E-2</v>
      </c>
    </row>
    <row r="66" spans="1:30" ht="15.75" x14ac:dyDescent="0.25">
      <c r="A66" s="29" t="s">
        <v>44</v>
      </c>
      <c r="B66" s="38"/>
      <c r="C66" s="3"/>
      <c r="D66" s="3"/>
      <c r="E66" s="3"/>
      <c r="F66" s="93">
        <f t="shared" si="35"/>
        <v>0</v>
      </c>
      <c r="G66" s="38"/>
      <c r="H66" s="3"/>
      <c r="I66" s="3"/>
      <c r="J66" s="3"/>
      <c r="K66" s="93">
        <f t="shared" si="36"/>
        <v>0</v>
      </c>
      <c r="L66" s="38"/>
      <c r="M66" s="3"/>
      <c r="N66" s="3"/>
      <c r="O66" s="3"/>
      <c r="P66" s="93">
        <f t="shared" si="37"/>
        <v>0</v>
      </c>
      <c r="Q66" s="38"/>
      <c r="R66" s="3"/>
      <c r="S66" s="3"/>
      <c r="T66" s="3"/>
      <c r="U66" s="93">
        <f t="shared" si="38"/>
        <v>0</v>
      </c>
      <c r="V66" s="38"/>
      <c r="W66" s="3"/>
      <c r="X66" s="3"/>
      <c r="Y66" s="3"/>
      <c r="Z66" s="93">
        <f t="shared" si="39"/>
        <v>0</v>
      </c>
      <c r="AA66" s="96">
        <f t="shared" si="40"/>
        <v>0</v>
      </c>
      <c r="AB66" s="99">
        <f>SUM('1 полугодие'!V72,AA66)</f>
        <v>2</v>
      </c>
      <c r="AC66" s="96">
        <v>68</v>
      </c>
      <c r="AD66" s="102">
        <f t="shared" si="41"/>
        <v>2.9411764705882353E-2</v>
      </c>
    </row>
    <row r="67" spans="1:30" ht="15.75" x14ac:dyDescent="0.25">
      <c r="A67" s="146" t="s">
        <v>61</v>
      </c>
      <c r="B67" s="38"/>
      <c r="C67" s="3"/>
      <c r="D67" s="3"/>
      <c r="E67" s="3"/>
      <c r="F67" s="93">
        <v>0</v>
      </c>
      <c r="G67" s="38"/>
      <c r="H67" s="3"/>
      <c r="I67" s="3"/>
      <c r="J67" s="3"/>
      <c r="K67" s="93">
        <v>0</v>
      </c>
      <c r="L67" s="38"/>
      <c r="M67" s="3"/>
      <c r="N67" s="3"/>
      <c r="O67" s="3"/>
      <c r="P67" s="93">
        <v>0</v>
      </c>
      <c r="Q67" s="38"/>
      <c r="R67" s="3"/>
      <c r="S67" s="3"/>
      <c r="T67" s="3">
        <v>1</v>
      </c>
      <c r="U67" s="93">
        <v>1</v>
      </c>
      <c r="V67" s="38"/>
      <c r="W67" s="3"/>
      <c r="X67" s="3"/>
      <c r="Y67" s="3"/>
      <c r="Z67" s="93">
        <v>0</v>
      </c>
      <c r="AA67" s="96"/>
      <c r="AB67" s="99"/>
      <c r="AC67" s="96">
        <v>34</v>
      </c>
      <c r="AD67" s="102"/>
    </row>
    <row r="68" spans="1:30" ht="15.75" x14ac:dyDescent="0.25">
      <c r="A68" s="29" t="s">
        <v>4</v>
      </c>
      <c r="B68" s="38"/>
      <c r="C68" s="3"/>
      <c r="D68" s="3"/>
      <c r="E68" s="3">
        <v>1</v>
      </c>
      <c r="F68" s="93">
        <f t="shared" si="35"/>
        <v>1</v>
      </c>
      <c r="G68" s="38"/>
      <c r="H68" s="3"/>
      <c r="I68" s="3"/>
      <c r="J68" s="3">
        <v>1</v>
      </c>
      <c r="K68" s="93">
        <f t="shared" si="36"/>
        <v>1</v>
      </c>
      <c r="L68" s="38"/>
      <c r="M68" s="3"/>
      <c r="N68" s="3"/>
      <c r="O68" s="3"/>
      <c r="P68" s="93">
        <f t="shared" si="37"/>
        <v>0</v>
      </c>
      <c r="Q68" s="38">
        <v>1</v>
      </c>
      <c r="R68" s="3"/>
      <c r="S68" s="3"/>
      <c r="T68" s="3">
        <v>2</v>
      </c>
      <c r="U68" s="93">
        <f t="shared" si="38"/>
        <v>3</v>
      </c>
      <c r="V68" s="38"/>
      <c r="W68" s="3"/>
      <c r="X68" s="3"/>
      <c r="Y68" s="3">
        <v>2</v>
      </c>
      <c r="Z68" s="93">
        <f t="shared" si="39"/>
        <v>2</v>
      </c>
      <c r="AA68" s="96">
        <f t="shared" si="40"/>
        <v>7</v>
      </c>
      <c r="AB68" s="99">
        <f>SUM('1 полугодие'!V73,AA68)</f>
        <v>12</v>
      </c>
      <c r="AC68" s="96">
        <v>170</v>
      </c>
      <c r="AD68" s="102">
        <f t="shared" si="41"/>
        <v>7.0588235294117646E-2</v>
      </c>
    </row>
    <row r="69" spans="1:30" ht="15.75" x14ac:dyDescent="0.25">
      <c r="A69" s="29" t="s">
        <v>33</v>
      </c>
      <c r="B69" s="38"/>
      <c r="C69" s="3"/>
      <c r="D69" s="3"/>
      <c r="E69" s="3"/>
      <c r="F69" s="93">
        <f t="shared" si="35"/>
        <v>0</v>
      </c>
      <c r="G69" s="38"/>
      <c r="H69" s="3"/>
      <c r="I69" s="3"/>
      <c r="J69" s="3"/>
      <c r="K69" s="93">
        <f t="shared" si="36"/>
        <v>0</v>
      </c>
      <c r="L69" s="38"/>
      <c r="M69" s="3"/>
      <c r="N69" s="3"/>
      <c r="O69" s="3">
        <v>1</v>
      </c>
      <c r="P69" s="93">
        <f t="shared" si="37"/>
        <v>1</v>
      </c>
      <c r="Q69" s="38"/>
      <c r="R69" s="3"/>
      <c r="S69" s="3"/>
      <c r="T69" s="3">
        <v>1</v>
      </c>
      <c r="U69" s="93">
        <f t="shared" si="38"/>
        <v>1</v>
      </c>
      <c r="V69" s="38"/>
      <c r="W69" s="3"/>
      <c r="X69" s="3"/>
      <c r="Y69" s="3">
        <v>1</v>
      </c>
      <c r="Z69" s="93">
        <f t="shared" si="39"/>
        <v>1</v>
      </c>
      <c r="AA69" s="96">
        <f t="shared" si="40"/>
        <v>3</v>
      </c>
      <c r="AB69" s="99">
        <f>SUM('1 полугодие'!V75,AA69)</f>
        <v>5</v>
      </c>
      <c r="AC69" s="96">
        <v>68</v>
      </c>
      <c r="AD69" s="102">
        <f t="shared" si="41"/>
        <v>7.3529411764705885E-2</v>
      </c>
    </row>
    <row r="70" spans="1:30" ht="15.75" x14ac:dyDescent="0.25">
      <c r="A70" s="29" t="s">
        <v>34</v>
      </c>
      <c r="B70" s="38"/>
      <c r="C70" s="3"/>
      <c r="D70" s="3"/>
      <c r="E70" s="3"/>
      <c r="F70" s="93">
        <f t="shared" si="35"/>
        <v>0</v>
      </c>
      <c r="G70" s="38"/>
      <c r="H70" s="3"/>
      <c r="I70" s="3"/>
      <c r="J70" s="3"/>
      <c r="K70" s="93">
        <f t="shared" si="36"/>
        <v>0</v>
      </c>
      <c r="L70" s="38"/>
      <c r="M70" s="3"/>
      <c r="N70" s="3"/>
      <c r="O70" s="3"/>
      <c r="P70" s="93">
        <f t="shared" si="37"/>
        <v>0</v>
      </c>
      <c r="Q70" s="38"/>
      <c r="R70" s="3"/>
      <c r="S70" s="3"/>
      <c r="T70" s="3"/>
      <c r="U70" s="93">
        <f t="shared" si="38"/>
        <v>0</v>
      </c>
      <c r="V70" s="38"/>
      <c r="W70" s="3"/>
      <c r="X70" s="3"/>
      <c r="Y70" s="3">
        <v>1</v>
      </c>
      <c r="Z70" s="93">
        <f t="shared" si="39"/>
        <v>1</v>
      </c>
      <c r="AA70" s="96">
        <f t="shared" si="40"/>
        <v>1</v>
      </c>
      <c r="AB70" s="99">
        <f>SUM('1 полугодие'!V76,AA70)</f>
        <v>2</v>
      </c>
      <c r="AC70" s="96">
        <v>34</v>
      </c>
      <c r="AD70" s="102">
        <f t="shared" si="41"/>
        <v>5.8823529411764705E-2</v>
      </c>
    </row>
    <row r="71" spans="1:30" ht="15.75" x14ac:dyDescent="0.25">
      <c r="A71" s="29" t="s">
        <v>29</v>
      </c>
      <c r="B71" s="38"/>
      <c r="C71" s="3"/>
      <c r="D71" s="3"/>
      <c r="E71" s="3"/>
      <c r="F71" s="93">
        <f t="shared" si="35"/>
        <v>0</v>
      </c>
      <c r="G71" s="38"/>
      <c r="H71" s="3"/>
      <c r="I71" s="3"/>
      <c r="J71" s="3"/>
      <c r="K71" s="93">
        <f t="shared" si="36"/>
        <v>0</v>
      </c>
      <c r="L71" s="38"/>
      <c r="M71" s="3"/>
      <c r="N71" s="3"/>
      <c r="O71" s="3"/>
      <c r="P71" s="93">
        <f t="shared" si="37"/>
        <v>0</v>
      </c>
      <c r="Q71" s="38"/>
      <c r="R71" s="3"/>
      <c r="S71" s="3"/>
      <c r="T71" s="3"/>
      <c r="U71" s="93">
        <f t="shared" si="38"/>
        <v>0</v>
      </c>
      <c r="V71" s="38"/>
      <c r="W71" s="3"/>
      <c r="X71" s="3"/>
      <c r="Y71" s="3">
        <v>1</v>
      </c>
      <c r="Z71" s="93">
        <f t="shared" si="39"/>
        <v>1</v>
      </c>
      <c r="AA71" s="96">
        <f t="shared" si="40"/>
        <v>1</v>
      </c>
      <c r="AB71" s="99">
        <f>SUM('1 полугодие'!V77,AA71)</f>
        <v>2</v>
      </c>
      <c r="AC71" s="96">
        <v>34</v>
      </c>
      <c r="AD71" s="102">
        <f t="shared" si="41"/>
        <v>5.8823529411764705E-2</v>
      </c>
    </row>
    <row r="72" spans="1:30" ht="15.75" x14ac:dyDescent="0.25">
      <c r="A72" s="29" t="s">
        <v>30</v>
      </c>
      <c r="B72" s="38"/>
      <c r="C72" s="3"/>
      <c r="D72" s="3"/>
      <c r="E72" s="3"/>
      <c r="F72" s="93">
        <f t="shared" si="35"/>
        <v>0</v>
      </c>
      <c r="G72" s="38"/>
      <c r="H72" s="3"/>
      <c r="I72" s="3"/>
      <c r="J72" s="3"/>
      <c r="K72" s="93">
        <f t="shared" si="36"/>
        <v>0</v>
      </c>
      <c r="L72" s="38"/>
      <c r="M72" s="3"/>
      <c r="N72" s="3"/>
      <c r="O72" s="3"/>
      <c r="P72" s="93">
        <f t="shared" si="37"/>
        <v>0</v>
      </c>
      <c r="Q72" s="38"/>
      <c r="R72" s="3"/>
      <c r="S72" s="3"/>
      <c r="T72" s="3"/>
      <c r="U72" s="93">
        <f t="shared" si="38"/>
        <v>0</v>
      </c>
      <c r="V72" s="38"/>
      <c r="W72" s="3"/>
      <c r="X72" s="3"/>
      <c r="Y72" s="3"/>
      <c r="Z72" s="93">
        <f t="shared" si="39"/>
        <v>0</v>
      </c>
      <c r="AA72" s="96">
        <f t="shared" si="40"/>
        <v>0</v>
      </c>
      <c r="AB72" s="99">
        <f>SUM('1 полугодие'!V78,AA72)</f>
        <v>2</v>
      </c>
      <c r="AC72" s="96">
        <v>34</v>
      </c>
      <c r="AD72" s="102">
        <f t="shared" si="41"/>
        <v>5.8823529411764705E-2</v>
      </c>
    </row>
    <row r="73" spans="1:30" ht="15.75" x14ac:dyDescent="0.25">
      <c r="A73" s="29" t="s">
        <v>7</v>
      </c>
      <c r="B73" s="38"/>
      <c r="C73" s="3"/>
      <c r="D73" s="3"/>
      <c r="E73" s="3"/>
      <c r="F73" s="93">
        <f t="shared" si="35"/>
        <v>0</v>
      </c>
      <c r="G73" s="38"/>
      <c r="H73" s="3"/>
      <c r="I73" s="3"/>
      <c r="J73" s="3"/>
      <c r="K73" s="93">
        <f t="shared" si="36"/>
        <v>0</v>
      </c>
      <c r="L73" s="38"/>
      <c r="M73" s="3"/>
      <c r="N73" s="3"/>
      <c r="O73" s="3"/>
      <c r="P73" s="93">
        <f t="shared" si="37"/>
        <v>0</v>
      </c>
      <c r="Q73" s="38"/>
      <c r="R73" s="3"/>
      <c r="S73" s="3"/>
      <c r="T73" s="3"/>
      <c r="U73" s="93">
        <f t="shared" si="38"/>
        <v>0</v>
      </c>
      <c r="V73" s="38"/>
      <c r="W73" s="3"/>
      <c r="X73" s="3"/>
      <c r="Y73" s="3"/>
      <c r="Z73" s="93">
        <f t="shared" si="39"/>
        <v>0</v>
      </c>
      <c r="AA73" s="96">
        <f t="shared" si="40"/>
        <v>0</v>
      </c>
      <c r="AB73" s="99">
        <f>SUM('1 полугодие'!V79,AA73)</f>
        <v>1</v>
      </c>
      <c r="AC73" s="96">
        <v>34</v>
      </c>
      <c r="AD73" s="102">
        <f t="shared" si="41"/>
        <v>2.9411764705882353E-2</v>
      </c>
    </row>
    <row r="74" spans="1:30" ht="15.75" x14ac:dyDescent="0.25">
      <c r="A74" s="29" t="s">
        <v>8</v>
      </c>
      <c r="B74" s="38"/>
      <c r="C74" s="3"/>
      <c r="D74" s="3"/>
      <c r="E74" s="3"/>
      <c r="F74" s="93">
        <f t="shared" si="35"/>
        <v>0</v>
      </c>
      <c r="G74" s="38"/>
      <c r="H74" s="3"/>
      <c r="I74" s="3"/>
      <c r="J74" s="3"/>
      <c r="K74" s="93">
        <f t="shared" si="36"/>
        <v>0</v>
      </c>
      <c r="L74" s="38"/>
      <c r="M74" s="3"/>
      <c r="N74" s="3"/>
      <c r="O74" s="3"/>
      <c r="P74" s="93">
        <f t="shared" si="37"/>
        <v>0</v>
      </c>
      <c r="Q74" s="38"/>
      <c r="R74" s="3"/>
      <c r="S74" s="3"/>
      <c r="T74" s="3">
        <v>1</v>
      </c>
      <c r="U74" s="93">
        <f t="shared" si="38"/>
        <v>1</v>
      </c>
      <c r="V74" s="38"/>
      <c r="W74" s="3"/>
      <c r="X74" s="3"/>
      <c r="Y74" s="3"/>
      <c r="Z74" s="93">
        <f t="shared" si="39"/>
        <v>0</v>
      </c>
      <c r="AA74" s="96">
        <f t="shared" si="40"/>
        <v>1</v>
      </c>
      <c r="AB74" s="99">
        <f>SUM('1 полугодие'!V80,AA74)</f>
        <v>2</v>
      </c>
      <c r="AC74" s="96">
        <v>34</v>
      </c>
      <c r="AD74" s="102">
        <f t="shared" si="41"/>
        <v>5.8823529411764705E-2</v>
      </c>
    </row>
    <row r="75" spans="1:30" ht="15.75" x14ac:dyDescent="0.25">
      <c r="A75" s="29" t="s">
        <v>6</v>
      </c>
      <c r="B75" s="38"/>
      <c r="C75" s="3"/>
      <c r="D75" s="3"/>
      <c r="E75" s="3"/>
      <c r="F75" s="93">
        <f t="shared" si="35"/>
        <v>0</v>
      </c>
      <c r="G75" s="38"/>
      <c r="H75" s="3"/>
      <c r="I75" s="3"/>
      <c r="J75" s="3"/>
      <c r="K75" s="93">
        <f t="shared" si="36"/>
        <v>0</v>
      </c>
      <c r="L75" s="38"/>
      <c r="M75" s="3"/>
      <c r="N75" s="3"/>
      <c r="O75" s="3">
        <v>1</v>
      </c>
      <c r="P75" s="93">
        <f t="shared" si="37"/>
        <v>1</v>
      </c>
      <c r="Q75" s="38"/>
      <c r="R75" s="3"/>
      <c r="S75" s="3"/>
      <c r="T75" s="3"/>
      <c r="U75" s="93">
        <f t="shared" si="38"/>
        <v>0</v>
      </c>
      <c r="V75" s="38"/>
      <c r="W75" s="3"/>
      <c r="X75" s="3"/>
      <c r="Y75" s="3">
        <v>1</v>
      </c>
      <c r="Z75" s="93">
        <f t="shared" si="39"/>
        <v>1</v>
      </c>
      <c r="AA75" s="96">
        <f t="shared" si="40"/>
        <v>2</v>
      </c>
      <c r="AB75" s="99">
        <f>SUM('1 полугодие'!V81,AA75)</f>
        <v>3</v>
      </c>
      <c r="AC75" s="96">
        <v>68</v>
      </c>
      <c r="AD75" s="102">
        <f t="shared" si="41"/>
        <v>4.4117647058823532E-2</v>
      </c>
    </row>
    <row r="76" spans="1:30" ht="16.5" thickBot="1" x14ac:dyDescent="0.3">
      <c r="A76" s="147" t="s">
        <v>9</v>
      </c>
      <c r="B76" s="39"/>
      <c r="C76" s="40"/>
      <c r="D76" s="40"/>
      <c r="E76" s="40"/>
      <c r="F76" s="94">
        <f t="shared" si="35"/>
        <v>0</v>
      </c>
      <c r="G76" s="39"/>
      <c r="H76" s="40"/>
      <c r="I76" s="40"/>
      <c r="J76" s="40">
        <v>1</v>
      </c>
      <c r="K76" s="94">
        <f t="shared" si="36"/>
        <v>1</v>
      </c>
      <c r="L76" s="104"/>
      <c r="M76" s="40"/>
      <c r="N76" s="40"/>
      <c r="O76" s="40"/>
      <c r="P76" s="94">
        <f t="shared" si="37"/>
        <v>0</v>
      </c>
      <c r="Q76" s="39"/>
      <c r="R76" s="40"/>
      <c r="S76" s="40"/>
      <c r="T76" s="40"/>
      <c r="U76" s="94">
        <f t="shared" si="38"/>
        <v>0</v>
      </c>
      <c r="V76" s="39"/>
      <c r="W76" s="40"/>
      <c r="X76" s="40"/>
      <c r="Y76" s="40">
        <v>1</v>
      </c>
      <c r="Z76" s="94">
        <f t="shared" si="39"/>
        <v>1</v>
      </c>
      <c r="AA76" s="97">
        <f t="shared" si="40"/>
        <v>2</v>
      </c>
      <c r="AB76" s="100">
        <f>SUM('1 полугодие'!V82,AA76)</f>
        <v>6</v>
      </c>
      <c r="AC76" s="97">
        <v>68</v>
      </c>
      <c r="AD76" s="103">
        <f t="shared" si="41"/>
        <v>8.8235294117647065E-2</v>
      </c>
    </row>
    <row r="77" spans="1:30" ht="16.5" thickBot="1" x14ac:dyDescent="0.3">
      <c r="A77" s="152" t="s">
        <v>35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4"/>
    </row>
    <row r="78" spans="1:30" ht="15.75" x14ac:dyDescent="0.25">
      <c r="A78" s="41" t="s">
        <v>2</v>
      </c>
      <c r="B78" s="44"/>
      <c r="C78" s="32"/>
      <c r="D78" s="32"/>
      <c r="E78" s="32">
        <v>1</v>
      </c>
      <c r="F78" s="92">
        <f>SUM(B78:E78)</f>
        <v>1</v>
      </c>
      <c r="G78" s="44"/>
      <c r="H78" s="32"/>
      <c r="I78" s="32"/>
      <c r="J78" s="32">
        <v>1</v>
      </c>
      <c r="K78" s="92">
        <f>SUM(G78:J78)</f>
        <v>1</v>
      </c>
      <c r="L78" s="44"/>
      <c r="M78" s="32"/>
      <c r="N78" s="32"/>
      <c r="O78" s="32">
        <v>1</v>
      </c>
      <c r="P78" s="92">
        <f>SUM(L78:O78)</f>
        <v>1</v>
      </c>
      <c r="Q78" s="44">
        <v>1</v>
      </c>
      <c r="R78" s="32"/>
      <c r="S78" s="32"/>
      <c r="T78" s="32"/>
      <c r="U78" s="92">
        <f>SUM(Q78:T78)</f>
        <v>1</v>
      </c>
      <c r="V78" s="44"/>
      <c r="W78" s="32"/>
      <c r="X78" s="32"/>
      <c r="Y78" s="32">
        <v>2</v>
      </c>
      <c r="Z78" s="92">
        <f>SUM(V78:Y78)</f>
        <v>2</v>
      </c>
      <c r="AA78" s="95">
        <f>SUM(F78,K78,P78,U78,Z78)</f>
        <v>6</v>
      </c>
      <c r="AB78" s="98">
        <f>SUM('1 полугодие'!V84,AA78)</f>
        <v>11</v>
      </c>
      <c r="AC78" s="95">
        <v>136</v>
      </c>
      <c r="AD78" s="101">
        <f>AB78/AC78</f>
        <v>8.0882352941176475E-2</v>
      </c>
    </row>
    <row r="79" spans="1:30" ht="15.75" x14ac:dyDescent="0.25">
      <c r="A79" s="29" t="s">
        <v>27</v>
      </c>
      <c r="B79" s="38"/>
      <c r="C79" s="3"/>
      <c r="D79" s="3"/>
      <c r="E79" s="3"/>
      <c r="F79" s="93">
        <f t="shared" ref="F79:F94" si="42">SUM(B79:E79)</f>
        <v>0</v>
      </c>
      <c r="G79" s="38"/>
      <c r="H79" s="3"/>
      <c r="I79" s="3"/>
      <c r="J79" s="3">
        <v>1</v>
      </c>
      <c r="K79" s="93">
        <f t="shared" ref="K79:K94" si="43">SUM(G79:J79)</f>
        <v>1</v>
      </c>
      <c r="L79" s="38"/>
      <c r="M79" s="3"/>
      <c r="N79" s="3"/>
      <c r="O79" s="3">
        <v>1</v>
      </c>
      <c r="P79" s="93">
        <f t="shared" ref="P79:P93" si="44">SUM(L79:O79)</f>
        <v>1</v>
      </c>
      <c r="Q79" s="38"/>
      <c r="R79" s="3"/>
      <c r="S79" s="3"/>
      <c r="T79" s="3"/>
      <c r="U79" s="93">
        <f t="shared" ref="U79:U94" si="45">SUM(Q79:T79)</f>
        <v>0</v>
      </c>
      <c r="V79" s="38"/>
      <c r="W79" s="3"/>
      <c r="X79" s="3"/>
      <c r="Y79" s="3">
        <v>1</v>
      </c>
      <c r="Z79" s="93">
        <f t="shared" ref="Z79:Z94" si="46">SUM(V79:Y79)</f>
        <v>1</v>
      </c>
      <c r="AA79" s="96">
        <f t="shared" ref="AA79:AA94" si="47">SUM(F79,K79,P79,U79,Z79)</f>
        <v>3</v>
      </c>
      <c r="AB79" s="99">
        <f>SUM('1 полугодие'!V85,AA79)</f>
        <v>5</v>
      </c>
      <c r="AC79" s="96">
        <v>68</v>
      </c>
      <c r="AD79" s="102">
        <f t="shared" ref="AD79:AD94" si="48">AB79/AC79</f>
        <v>7.3529411764705885E-2</v>
      </c>
    </row>
    <row r="80" spans="1:30" ht="15.75" x14ac:dyDescent="0.25">
      <c r="A80" s="29" t="s">
        <v>25</v>
      </c>
      <c r="B80" s="38"/>
      <c r="C80" s="3"/>
      <c r="D80" s="3"/>
      <c r="E80" s="3">
        <v>1</v>
      </c>
      <c r="F80" s="93">
        <f t="shared" si="42"/>
        <v>1</v>
      </c>
      <c r="G80" s="38"/>
      <c r="H80" s="3"/>
      <c r="I80" s="3"/>
      <c r="J80" s="3">
        <v>1</v>
      </c>
      <c r="K80" s="93">
        <f t="shared" si="43"/>
        <v>1</v>
      </c>
      <c r="L80" s="38"/>
      <c r="M80" s="3"/>
      <c r="N80" s="3"/>
      <c r="O80" s="3">
        <v>1</v>
      </c>
      <c r="P80" s="93">
        <f t="shared" si="44"/>
        <v>1</v>
      </c>
      <c r="Q80" s="38">
        <v>1</v>
      </c>
      <c r="R80" s="3"/>
      <c r="S80" s="3"/>
      <c r="T80" s="3">
        <v>1</v>
      </c>
      <c r="U80" s="93">
        <f t="shared" si="45"/>
        <v>2</v>
      </c>
      <c r="V80" s="38"/>
      <c r="W80" s="3"/>
      <c r="X80" s="3"/>
      <c r="Y80" s="3">
        <v>1</v>
      </c>
      <c r="Z80" s="93">
        <f t="shared" si="46"/>
        <v>1</v>
      </c>
      <c r="AA80" s="96">
        <f t="shared" si="47"/>
        <v>6</v>
      </c>
      <c r="AB80" s="99">
        <f>SUM('1 полугодие'!V86,AA80)</f>
        <v>10</v>
      </c>
      <c r="AC80" s="96">
        <v>136</v>
      </c>
      <c r="AD80" s="102">
        <f t="shared" si="48"/>
        <v>7.3529411764705885E-2</v>
      </c>
    </row>
    <row r="81" spans="1:30" ht="15.75" x14ac:dyDescent="0.25">
      <c r="A81" s="29" t="s">
        <v>44</v>
      </c>
      <c r="B81" s="38"/>
      <c r="C81" s="3"/>
      <c r="D81" s="3"/>
      <c r="E81" s="3"/>
      <c r="F81" s="93">
        <f t="shared" si="42"/>
        <v>0</v>
      </c>
      <c r="G81" s="38"/>
      <c r="H81" s="3"/>
      <c r="I81" s="3"/>
      <c r="J81" s="3"/>
      <c r="K81" s="93">
        <f t="shared" si="43"/>
        <v>0</v>
      </c>
      <c r="L81" s="38"/>
      <c r="M81" s="3"/>
      <c r="N81" s="3"/>
      <c r="O81" s="3"/>
      <c r="P81" s="93">
        <f t="shared" si="44"/>
        <v>0</v>
      </c>
      <c r="Q81" s="38"/>
      <c r="R81" s="3"/>
      <c r="S81" s="3"/>
      <c r="T81" s="3">
        <v>1</v>
      </c>
      <c r="U81" s="93">
        <f t="shared" si="45"/>
        <v>1</v>
      </c>
      <c r="V81" s="38"/>
      <c r="W81" s="3"/>
      <c r="X81" s="3"/>
      <c r="Y81" s="3"/>
      <c r="Z81" s="93">
        <f t="shared" si="46"/>
        <v>0</v>
      </c>
      <c r="AA81" s="96">
        <f t="shared" si="47"/>
        <v>1</v>
      </c>
      <c r="AB81" s="99">
        <f>SUM('1 полугодие'!V87,AA81)</f>
        <v>2</v>
      </c>
      <c r="AC81" s="96">
        <v>68</v>
      </c>
      <c r="AD81" s="102">
        <f t="shared" si="48"/>
        <v>2.9411764705882353E-2</v>
      </c>
    </row>
    <row r="82" spans="1:30" ht="15.75" x14ac:dyDescent="0.25">
      <c r="A82" s="29" t="s">
        <v>36</v>
      </c>
      <c r="B82" s="38"/>
      <c r="C82" s="3"/>
      <c r="D82" s="3"/>
      <c r="E82" s="3"/>
      <c r="F82" s="93">
        <f t="shared" si="42"/>
        <v>0</v>
      </c>
      <c r="G82" s="38"/>
      <c r="H82" s="3"/>
      <c r="I82" s="3"/>
      <c r="J82" s="3"/>
      <c r="K82" s="93">
        <f t="shared" si="43"/>
        <v>0</v>
      </c>
      <c r="L82" s="38"/>
      <c r="M82" s="3"/>
      <c r="N82" s="3"/>
      <c r="O82" s="3">
        <v>1</v>
      </c>
      <c r="P82" s="93">
        <f t="shared" si="44"/>
        <v>1</v>
      </c>
      <c r="Q82" s="38">
        <v>1</v>
      </c>
      <c r="R82" s="3"/>
      <c r="S82" s="3"/>
      <c r="T82" s="3">
        <v>1</v>
      </c>
      <c r="U82" s="93">
        <f t="shared" si="45"/>
        <v>2</v>
      </c>
      <c r="V82" s="38"/>
      <c r="W82" s="3"/>
      <c r="X82" s="3"/>
      <c r="Y82" s="3"/>
      <c r="Z82" s="93">
        <f t="shared" si="46"/>
        <v>0</v>
      </c>
      <c r="AA82" s="96">
        <f t="shared" si="47"/>
        <v>3</v>
      </c>
      <c r="AB82" s="99">
        <f>SUM('1 полугодие'!V88,AA82)</f>
        <v>10</v>
      </c>
      <c r="AC82" s="96">
        <v>102</v>
      </c>
      <c r="AD82" s="102">
        <f t="shared" si="48"/>
        <v>9.8039215686274508E-2</v>
      </c>
    </row>
    <row r="83" spans="1:30" ht="15.75" x14ac:dyDescent="0.25">
      <c r="A83" s="29" t="s">
        <v>37</v>
      </c>
      <c r="B83" s="38"/>
      <c r="C83" s="3"/>
      <c r="D83" s="3"/>
      <c r="E83" s="3"/>
      <c r="F83" s="93">
        <f t="shared" si="42"/>
        <v>0</v>
      </c>
      <c r="G83" s="38"/>
      <c r="H83" s="3"/>
      <c r="I83" s="3"/>
      <c r="J83" s="3">
        <v>1</v>
      </c>
      <c r="K83" s="93">
        <f t="shared" si="43"/>
        <v>1</v>
      </c>
      <c r="L83" s="38"/>
      <c r="M83" s="3"/>
      <c r="N83" s="3"/>
      <c r="O83" s="3">
        <v>1</v>
      </c>
      <c r="P83" s="93">
        <f t="shared" si="44"/>
        <v>1</v>
      </c>
      <c r="Q83" s="38"/>
      <c r="R83" s="3"/>
      <c r="S83" s="3"/>
      <c r="T83" s="3">
        <v>1</v>
      </c>
      <c r="U83" s="93">
        <f t="shared" si="45"/>
        <v>1</v>
      </c>
      <c r="V83" s="38"/>
      <c r="W83" s="3"/>
      <c r="X83" s="3"/>
      <c r="Y83" s="3">
        <v>1</v>
      </c>
      <c r="Z83" s="93">
        <f t="shared" si="46"/>
        <v>1</v>
      </c>
      <c r="AA83" s="96">
        <f t="shared" si="47"/>
        <v>4</v>
      </c>
      <c r="AB83" s="99">
        <f>SUM('1 полугодие'!V89,AA83)</f>
        <v>6</v>
      </c>
      <c r="AC83" s="96">
        <v>68</v>
      </c>
      <c r="AD83" s="102">
        <f t="shared" si="48"/>
        <v>8.8235294117647065E-2</v>
      </c>
    </row>
    <row r="84" spans="1:30" ht="15.75" x14ac:dyDescent="0.25">
      <c r="A84" s="29" t="s">
        <v>38</v>
      </c>
      <c r="B84" s="38"/>
      <c r="C84" s="3"/>
      <c r="D84" s="3"/>
      <c r="E84" s="3"/>
      <c r="F84" s="93">
        <f t="shared" si="42"/>
        <v>0</v>
      </c>
      <c r="G84" s="38"/>
      <c r="H84" s="3"/>
      <c r="I84" s="3"/>
      <c r="J84" s="3">
        <v>1</v>
      </c>
      <c r="K84" s="93">
        <f t="shared" si="43"/>
        <v>1</v>
      </c>
      <c r="L84" s="38"/>
      <c r="M84" s="3"/>
      <c r="N84" s="3"/>
      <c r="O84" s="3"/>
      <c r="P84" s="93">
        <f t="shared" si="44"/>
        <v>0</v>
      </c>
      <c r="Q84" s="38"/>
      <c r="R84" s="3"/>
      <c r="S84" s="3"/>
      <c r="T84" s="3">
        <v>1</v>
      </c>
      <c r="U84" s="93">
        <f t="shared" si="45"/>
        <v>1</v>
      </c>
      <c r="V84" s="38"/>
      <c r="W84" s="3"/>
      <c r="X84" s="3"/>
      <c r="Y84" s="3"/>
      <c r="Z84" s="93">
        <f t="shared" si="46"/>
        <v>0</v>
      </c>
      <c r="AA84" s="96">
        <f t="shared" si="47"/>
        <v>2</v>
      </c>
      <c r="AB84" s="99">
        <f>SUM('1 полугодие'!V91,AA84)</f>
        <v>3</v>
      </c>
      <c r="AC84" s="96">
        <v>34</v>
      </c>
      <c r="AD84" s="102">
        <f t="shared" si="48"/>
        <v>8.8235294117647065E-2</v>
      </c>
    </row>
    <row r="85" spans="1:30" ht="15.75" x14ac:dyDescent="0.25">
      <c r="A85" s="146" t="s">
        <v>66</v>
      </c>
      <c r="B85" s="38"/>
      <c r="C85" s="3"/>
      <c r="D85" s="3"/>
      <c r="E85" s="3"/>
      <c r="F85" s="93">
        <v>0</v>
      </c>
      <c r="G85" s="38"/>
      <c r="H85" s="3"/>
      <c r="I85" s="3"/>
      <c r="J85" s="3"/>
      <c r="K85" s="93">
        <v>0</v>
      </c>
      <c r="L85" s="38"/>
      <c r="M85" s="3"/>
      <c r="N85" s="3"/>
      <c r="O85" s="3"/>
      <c r="P85" s="93">
        <v>0</v>
      </c>
      <c r="Q85" s="38"/>
      <c r="R85" s="3"/>
      <c r="S85" s="3"/>
      <c r="T85" s="3">
        <v>1</v>
      </c>
      <c r="U85" s="93">
        <f t="shared" si="45"/>
        <v>1</v>
      </c>
      <c r="V85" s="38"/>
      <c r="W85" s="3"/>
      <c r="X85" s="3"/>
      <c r="Y85" s="3"/>
      <c r="Z85" s="93">
        <v>0</v>
      </c>
      <c r="AA85" s="96"/>
      <c r="AB85" s="99"/>
      <c r="AC85" s="96">
        <v>34</v>
      </c>
      <c r="AD85" s="102"/>
    </row>
    <row r="86" spans="1:30" ht="15.75" x14ac:dyDescent="0.25">
      <c r="A86" s="29" t="s">
        <v>33</v>
      </c>
      <c r="B86" s="38"/>
      <c r="C86" s="3"/>
      <c r="D86" s="3"/>
      <c r="E86" s="3"/>
      <c r="F86" s="93">
        <f t="shared" si="42"/>
        <v>0</v>
      </c>
      <c r="G86" s="38"/>
      <c r="H86" s="3"/>
      <c r="I86" s="3"/>
      <c r="J86" s="3"/>
      <c r="K86" s="93">
        <f t="shared" si="43"/>
        <v>0</v>
      </c>
      <c r="L86" s="38"/>
      <c r="M86" s="3"/>
      <c r="N86" s="3"/>
      <c r="O86" s="3">
        <v>1</v>
      </c>
      <c r="P86" s="93">
        <f t="shared" si="44"/>
        <v>1</v>
      </c>
      <c r="Q86" s="38"/>
      <c r="R86" s="3"/>
      <c r="S86" s="3"/>
      <c r="T86" s="3"/>
      <c r="U86" s="93">
        <f t="shared" si="45"/>
        <v>0</v>
      </c>
      <c r="V86" s="38"/>
      <c r="W86" s="3"/>
      <c r="X86" s="3"/>
      <c r="Y86" s="3">
        <v>1</v>
      </c>
      <c r="Z86" s="93">
        <f t="shared" si="46"/>
        <v>1</v>
      </c>
      <c r="AA86" s="96">
        <f t="shared" si="47"/>
        <v>2</v>
      </c>
      <c r="AB86" s="99">
        <f>SUM('1 полугодие'!V92,AA86)</f>
        <v>5</v>
      </c>
      <c r="AC86" s="96">
        <v>68</v>
      </c>
      <c r="AD86" s="102">
        <f t="shared" si="48"/>
        <v>7.3529411764705885E-2</v>
      </c>
    </row>
    <row r="87" spans="1:30" ht="15.75" x14ac:dyDescent="0.25">
      <c r="A87" s="29" t="s">
        <v>34</v>
      </c>
      <c r="B87" s="38"/>
      <c r="C87" s="3"/>
      <c r="D87" s="3"/>
      <c r="E87" s="3"/>
      <c r="F87" s="93">
        <f t="shared" si="42"/>
        <v>0</v>
      </c>
      <c r="G87" s="38"/>
      <c r="H87" s="3"/>
      <c r="I87" s="3"/>
      <c r="J87" s="3"/>
      <c r="K87" s="93">
        <f t="shared" si="43"/>
        <v>0</v>
      </c>
      <c r="L87" s="38"/>
      <c r="M87" s="3"/>
      <c r="N87" s="3"/>
      <c r="O87" s="3"/>
      <c r="P87" s="93">
        <f t="shared" si="44"/>
        <v>0</v>
      </c>
      <c r="Q87" s="38"/>
      <c r="R87" s="3"/>
      <c r="S87" s="3"/>
      <c r="T87" s="3"/>
      <c r="U87" s="93">
        <f t="shared" si="45"/>
        <v>0</v>
      </c>
      <c r="V87" s="38"/>
      <c r="W87" s="3"/>
      <c r="X87" s="3"/>
      <c r="Y87" s="3">
        <v>1</v>
      </c>
      <c r="Z87" s="93">
        <f t="shared" si="46"/>
        <v>1</v>
      </c>
      <c r="AA87" s="96">
        <f t="shared" si="47"/>
        <v>1</v>
      </c>
      <c r="AB87" s="99">
        <f>SUM('1 полугодие'!V93,AA87)</f>
        <v>3</v>
      </c>
      <c r="AC87" s="96">
        <v>34</v>
      </c>
      <c r="AD87" s="102">
        <f t="shared" si="48"/>
        <v>8.8235294117647065E-2</v>
      </c>
    </row>
    <row r="88" spans="1:30" ht="15.75" x14ac:dyDescent="0.25">
      <c r="A88" s="29" t="s">
        <v>29</v>
      </c>
      <c r="B88" s="38"/>
      <c r="C88" s="3"/>
      <c r="D88" s="3"/>
      <c r="E88" s="3"/>
      <c r="F88" s="93">
        <f t="shared" si="42"/>
        <v>0</v>
      </c>
      <c r="G88" s="38"/>
      <c r="H88" s="3"/>
      <c r="I88" s="3"/>
      <c r="J88" s="3"/>
      <c r="K88" s="93">
        <f t="shared" si="43"/>
        <v>0</v>
      </c>
      <c r="L88" s="38"/>
      <c r="M88" s="3"/>
      <c r="N88" s="3"/>
      <c r="O88" s="3">
        <v>1</v>
      </c>
      <c r="P88" s="93">
        <f t="shared" si="44"/>
        <v>1</v>
      </c>
      <c r="Q88" s="38"/>
      <c r="R88" s="3"/>
      <c r="S88" s="3"/>
      <c r="T88" s="3"/>
      <c r="U88" s="93">
        <f t="shared" si="45"/>
        <v>0</v>
      </c>
      <c r="V88" s="38"/>
      <c r="W88" s="3"/>
      <c r="X88" s="3"/>
      <c r="Y88" s="3">
        <v>1</v>
      </c>
      <c r="Z88" s="93">
        <f t="shared" si="46"/>
        <v>1</v>
      </c>
      <c r="AA88" s="96">
        <f t="shared" si="47"/>
        <v>2</v>
      </c>
      <c r="AB88" s="99">
        <f>SUM('1 полугодие'!V94,AA88)</f>
        <v>4</v>
      </c>
      <c r="AC88" s="96">
        <v>68</v>
      </c>
      <c r="AD88" s="102">
        <f t="shared" si="48"/>
        <v>5.8823529411764705E-2</v>
      </c>
    </row>
    <row r="89" spans="1:30" ht="15.75" x14ac:dyDescent="0.25">
      <c r="A89" s="29" t="s">
        <v>30</v>
      </c>
      <c r="B89" s="38"/>
      <c r="C89" s="3"/>
      <c r="D89" s="3"/>
      <c r="E89" s="3"/>
      <c r="F89" s="93">
        <f t="shared" si="42"/>
        <v>0</v>
      </c>
      <c r="G89" s="38"/>
      <c r="H89" s="3"/>
      <c r="I89" s="3"/>
      <c r="J89" s="3"/>
      <c r="K89" s="93">
        <f t="shared" si="43"/>
        <v>0</v>
      </c>
      <c r="L89" s="38"/>
      <c r="M89" s="3"/>
      <c r="N89" s="3"/>
      <c r="O89" s="3"/>
      <c r="P89" s="93">
        <f t="shared" si="44"/>
        <v>0</v>
      </c>
      <c r="Q89" s="38"/>
      <c r="R89" s="3"/>
      <c r="S89" s="3"/>
      <c r="T89" s="3">
        <v>1</v>
      </c>
      <c r="U89" s="93">
        <f t="shared" si="45"/>
        <v>1</v>
      </c>
      <c r="V89" s="38"/>
      <c r="W89" s="3"/>
      <c r="X89" s="3"/>
      <c r="Y89" s="3"/>
      <c r="Z89" s="93">
        <f t="shared" si="46"/>
        <v>0</v>
      </c>
      <c r="AA89" s="96">
        <f t="shared" si="47"/>
        <v>1</v>
      </c>
      <c r="AB89" s="99">
        <f>SUM('1 полугодие'!V95,AA89)</f>
        <v>2</v>
      </c>
      <c r="AC89" s="96">
        <v>34</v>
      </c>
      <c r="AD89" s="102">
        <f t="shared" si="48"/>
        <v>5.8823529411764705E-2</v>
      </c>
    </row>
    <row r="90" spans="1:30" ht="15.75" x14ac:dyDescent="0.25">
      <c r="A90" s="29" t="s">
        <v>39</v>
      </c>
      <c r="B90" s="38"/>
      <c r="C90" s="3"/>
      <c r="D90" s="3"/>
      <c r="E90" s="3"/>
      <c r="F90" s="93">
        <f t="shared" si="42"/>
        <v>0</v>
      </c>
      <c r="G90" s="38"/>
      <c r="H90" s="3"/>
      <c r="I90" s="3"/>
      <c r="J90" s="3">
        <v>1</v>
      </c>
      <c r="K90" s="93">
        <f t="shared" si="43"/>
        <v>1</v>
      </c>
      <c r="L90" s="38"/>
      <c r="M90" s="3"/>
      <c r="N90" s="3"/>
      <c r="O90" s="3"/>
      <c r="P90" s="93">
        <f t="shared" si="44"/>
        <v>0</v>
      </c>
      <c r="Q90" s="38"/>
      <c r="R90" s="3"/>
      <c r="S90" s="3"/>
      <c r="T90" s="3"/>
      <c r="U90" s="93">
        <f t="shared" si="45"/>
        <v>0</v>
      </c>
      <c r="V90" s="38"/>
      <c r="W90" s="3"/>
      <c r="X90" s="3"/>
      <c r="Y90" s="3">
        <v>1</v>
      </c>
      <c r="Z90" s="93">
        <f t="shared" si="46"/>
        <v>1</v>
      </c>
      <c r="AA90" s="96">
        <f t="shared" si="47"/>
        <v>2</v>
      </c>
      <c r="AB90" s="99">
        <f>SUM('1 полугодие'!V96,AA90)</f>
        <v>4</v>
      </c>
      <c r="AC90" s="96">
        <v>68</v>
      </c>
      <c r="AD90" s="102">
        <f t="shared" si="48"/>
        <v>5.8823529411764705E-2</v>
      </c>
    </row>
    <row r="91" spans="1:30" ht="15.75" x14ac:dyDescent="0.25">
      <c r="A91" s="29" t="s">
        <v>7</v>
      </c>
      <c r="B91" s="38"/>
      <c r="C91" s="3"/>
      <c r="D91" s="3"/>
      <c r="E91" s="3"/>
      <c r="F91" s="93">
        <f t="shared" si="42"/>
        <v>0</v>
      </c>
      <c r="G91" s="38"/>
      <c r="H91" s="3"/>
      <c r="I91" s="3"/>
      <c r="J91" s="3"/>
      <c r="K91" s="93">
        <f t="shared" si="43"/>
        <v>0</v>
      </c>
      <c r="L91" s="38"/>
      <c r="M91" s="3"/>
      <c r="N91" s="3"/>
      <c r="O91" s="3"/>
      <c r="P91" s="93">
        <f t="shared" si="44"/>
        <v>0</v>
      </c>
      <c r="Q91" s="38"/>
      <c r="R91" s="3"/>
      <c r="S91" s="3"/>
      <c r="T91" s="3"/>
      <c r="U91" s="93">
        <f t="shared" si="45"/>
        <v>0</v>
      </c>
      <c r="V91" s="38"/>
      <c r="W91" s="3"/>
      <c r="X91" s="3"/>
      <c r="Y91" s="3"/>
      <c r="Z91" s="93">
        <f t="shared" si="46"/>
        <v>0</v>
      </c>
      <c r="AA91" s="96">
        <f t="shared" si="47"/>
        <v>0</v>
      </c>
      <c r="AB91" s="99">
        <f>SUM('1 полугодие'!V97,AA91)</f>
        <v>1</v>
      </c>
      <c r="AC91" s="96">
        <v>34</v>
      </c>
      <c r="AD91" s="102">
        <f t="shared" si="48"/>
        <v>2.9411764705882353E-2</v>
      </c>
    </row>
    <row r="92" spans="1:30" ht="15.75" x14ac:dyDescent="0.25">
      <c r="A92" s="29" t="s">
        <v>8</v>
      </c>
      <c r="B92" s="38"/>
      <c r="C92" s="3"/>
      <c r="D92" s="3"/>
      <c r="E92" s="3"/>
      <c r="F92" s="93">
        <f t="shared" si="42"/>
        <v>0</v>
      </c>
      <c r="G92" s="38"/>
      <c r="H92" s="3"/>
      <c r="I92" s="3"/>
      <c r="J92" s="3"/>
      <c r="K92" s="93">
        <f t="shared" si="43"/>
        <v>0</v>
      </c>
      <c r="L92" s="38"/>
      <c r="M92" s="3"/>
      <c r="N92" s="3"/>
      <c r="O92" s="3"/>
      <c r="P92" s="93">
        <f t="shared" si="44"/>
        <v>0</v>
      </c>
      <c r="Q92" s="38"/>
      <c r="R92" s="3"/>
      <c r="S92" s="3"/>
      <c r="T92" s="3"/>
      <c r="U92" s="93">
        <f t="shared" si="45"/>
        <v>0</v>
      </c>
      <c r="V92" s="38"/>
      <c r="W92" s="3"/>
      <c r="X92" s="3"/>
      <c r="Y92" s="3">
        <v>1</v>
      </c>
      <c r="Z92" s="93">
        <f t="shared" si="46"/>
        <v>1</v>
      </c>
      <c r="AA92" s="96">
        <f t="shared" si="47"/>
        <v>1</v>
      </c>
      <c r="AB92" s="99">
        <f>SUM('1 полугодие'!V98,AA92)</f>
        <v>2</v>
      </c>
      <c r="AC92" s="96">
        <v>34</v>
      </c>
      <c r="AD92" s="102">
        <f t="shared" si="48"/>
        <v>5.8823529411764705E-2</v>
      </c>
    </row>
    <row r="93" spans="1:30" ht="15.75" x14ac:dyDescent="0.25">
      <c r="A93" s="29" t="s">
        <v>6</v>
      </c>
      <c r="B93" s="38"/>
      <c r="C93" s="3"/>
      <c r="D93" s="3"/>
      <c r="E93" s="3"/>
      <c r="F93" s="93">
        <f t="shared" si="42"/>
        <v>0</v>
      </c>
      <c r="G93" s="38"/>
      <c r="H93" s="3"/>
      <c r="I93" s="3"/>
      <c r="J93" s="3"/>
      <c r="K93" s="93">
        <f t="shared" si="43"/>
        <v>0</v>
      </c>
      <c r="L93" s="38"/>
      <c r="M93" s="3"/>
      <c r="N93" s="3">
        <v>1</v>
      </c>
      <c r="O93" s="3">
        <v>1</v>
      </c>
      <c r="P93" s="93">
        <f t="shared" si="44"/>
        <v>2</v>
      </c>
      <c r="Q93" s="38"/>
      <c r="R93" s="3"/>
      <c r="S93" s="3"/>
      <c r="T93" s="3"/>
      <c r="U93" s="93">
        <f t="shared" si="45"/>
        <v>0</v>
      </c>
      <c r="V93" s="38"/>
      <c r="W93" s="3"/>
      <c r="X93" s="3"/>
      <c r="Y93" s="3">
        <v>1</v>
      </c>
      <c r="Z93" s="93">
        <f t="shared" si="46"/>
        <v>1</v>
      </c>
      <c r="AA93" s="96">
        <f t="shared" si="47"/>
        <v>3</v>
      </c>
      <c r="AB93" s="99">
        <f>SUM('1 полугодие'!V99,AA93)</f>
        <v>4</v>
      </c>
      <c r="AC93" s="96">
        <v>68</v>
      </c>
      <c r="AD93" s="102">
        <f t="shared" si="48"/>
        <v>5.8823529411764705E-2</v>
      </c>
    </row>
    <row r="94" spans="1:30" ht="16.5" thickBot="1" x14ac:dyDescent="0.3">
      <c r="A94" s="30" t="s">
        <v>9</v>
      </c>
      <c r="B94" s="39"/>
      <c r="C94" s="40"/>
      <c r="D94" s="40"/>
      <c r="E94" s="40"/>
      <c r="F94" s="94">
        <f t="shared" si="42"/>
        <v>0</v>
      </c>
      <c r="G94" s="39"/>
      <c r="H94" s="40"/>
      <c r="I94" s="40"/>
      <c r="J94" s="40"/>
      <c r="K94" s="94">
        <f t="shared" si="43"/>
        <v>0</v>
      </c>
      <c r="L94" s="39"/>
      <c r="M94" s="40"/>
      <c r="N94" s="40"/>
      <c r="O94" s="40"/>
      <c r="P94" s="94"/>
      <c r="Q94" s="39"/>
      <c r="R94" s="40"/>
      <c r="S94" s="40"/>
      <c r="T94" s="40">
        <v>1</v>
      </c>
      <c r="U94" s="94">
        <f t="shared" si="45"/>
        <v>1</v>
      </c>
      <c r="V94" s="39"/>
      <c r="W94" s="40"/>
      <c r="X94" s="40"/>
      <c r="Y94" s="40">
        <v>1</v>
      </c>
      <c r="Z94" s="94">
        <f t="shared" si="46"/>
        <v>1</v>
      </c>
      <c r="AA94" s="97">
        <f t="shared" si="47"/>
        <v>2</v>
      </c>
      <c r="AB94" s="100">
        <f>SUM('1 полугодие'!V100,AA94)</f>
        <v>7</v>
      </c>
      <c r="AC94" s="97">
        <v>68</v>
      </c>
      <c r="AD94" s="103">
        <f t="shared" si="48"/>
        <v>0.10294117647058823</v>
      </c>
    </row>
    <row r="95" spans="1:30" ht="16.5" thickBot="1" x14ac:dyDescent="0.3">
      <c r="A95" s="152" t="s">
        <v>40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4"/>
    </row>
    <row r="96" spans="1:30" ht="15.75" x14ac:dyDescent="0.25">
      <c r="A96" s="41" t="s">
        <v>2</v>
      </c>
      <c r="B96" s="44"/>
      <c r="C96" s="32"/>
      <c r="D96" s="32"/>
      <c r="E96" s="32"/>
      <c r="F96" s="92">
        <f>SUM(B96:E96)</f>
        <v>0</v>
      </c>
      <c r="G96" s="44"/>
      <c r="H96" s="32"/>
      <c r="I96" s="32"/>
      <c r="J96" s="32"/>
      <c r="K96" s="92">
        <f>SUM(G96:J96)</f>
        <v>0</v>
      </c>
      <c r="L96" s="44"/>
      <c r="M96" s="32"/>
      <c r="N96" s="32"/>
      <c r="O96" s="32"/>
      <c r="P96" s="92">
        <f>SUM(L96:O96)</f>
        <v>0</v>
      </c>
      <c r="Q96" s="44">
        <v>1</v>
      </c>
      <c r="R96" s="32"/>
      <c r="S96" s="32"/>
      <c r="T96" s="32"/>
      <c r="U96" s="92">
        <f>SUM(Q96:T96)</f>
        <v>1</v>
      </c>
      <c r="V96" s="44"/>
      <c r="W96" s="32"/>
      <c r="X96" s="32"/>
      <c r="Y96" s="32">
        <v>1</v>
      </c>
      <c r="Z96" s="92">
        <f>SUM(V96:Y96)</f>
        <v>1</v>
      </c>
      <c r="AA96" s="95">
        <f>SUM(F96,K96,P96,U96,Z96)</f>
        <v>2</v>
      </c>
      <c r="AB96" s="98">
        <f>SUM('1 полугодие'!V102,AA96)</f>
        <v>9</v>
      </c>
      <c r="AC96" s="95">
        <v>102</v>
      </c>
      <c r="AD96" s="101">
        <f>AB96/AC96</f>
        <v>8.8235294117647065E-2</v>
      </c>
    </row>
    <row r="97" spans="1:30" ht="15.75" x14ac:dyDescent="0.25">
      <c r="A97" s="29" t="s">
        <v>27</v>
      </c>
      <c r="B97" s="38"/>
      <c r="C97" s="3"/>
      <c r="D97" s="3"/>
      <c r="E97" s="3"/>
      <c r="F97" s="93">
        <f t="shared" ref="F97:F114" si="49">SUM(B97:E97)</f>
        <v>0</v>
      </c>
      <c r="G97" s="38"/>
      <c r="H97" s="3"/>
      <c r="I97" s="3"/>
      <c r="J97" s="3">
        <v>1</v>
      </c>
      <c r="K97" s="93">
        <f t="shared" ref="K97:K114" si="50">SUM(G97:J97)</f>
        <v>1</v>
      </c>
      <c r="L97" s="38"/>
      <c r="M97" s="3"/>
      <c r="N97" s="3"/>
      <c r="O97" s="3">
        <v>1</v>
      </c>
      <c r="P97" s="93">
        <f t="shared" ref="P97:P114" si="51">SUM(L97:O97)</f>
        <v>1</v>
      </c>
      <c r="Q97" s="38"/>
      <c r="R97" s="3"/>
      <c r="S97" s="3"/>
      <c r="T97" s="3">
        <v>1</v>
      </c>
      <c r="U97" s="93">
        <f t="shared" ref="U97:U114" si="52">SUM(Q97:T97)</f>
        <v>1</v>
      </c>
      <c r="V97" s="38"/>
      <c r="W97" s="3"/>
      <c r="X97" s="3"/>
      <c r="Y97" s="3">
        <v>1</v>
      </c>
      <c r="Z97" s="93">
        <f t="shared" ref="Z97:Z114" si="53">SUM(V97:Y97)</f>
        <v>1</v>
      </c>
      <c r="AA97" s="96">
        <f t="shared" ref="AA97:AA114" si="54">SUM(F97,K97,P97,U97,Z97)</f>
        <v>4</v>
      </c>
      <c r="AB97" s="99">
        <f>SUM('1 полугодие'!V103,AA97)</f>
        <v>8</v>
      </c>
      <c r="AC97" s="96">
        <v>68</v>
      </c>
      <c r="AD97" s="102">
        <f t="shared" ref="AD97:AD114" si="55">AB97/AC97</f>
        <v>0.11764705882352941</v>
      </c>
    </row>
    <row r="98" spans="1:30" ht="15.75" x14ac:dyDescent="0.25">
      <c r="A98" s="29" t="s">
        <v>25</v>
      </c>
      <c r="B98" s="38"/>
      <c r="C98" s="3"/>
      <c r="D98" s="3"/>
      <c r="E98" s="3"/>
      <c r="F98" s="93">
        <f t="shared" si="49"/>
        <v>0</v>
      </c>
      <c r="G98" s="38"/>
      <c r="H98" s="3"/>
      <c r="I98" s="3"/>
      <c r="J98" s="3">
        <v>1</v>
      </c>
      <c r="K98" s="93">
        <f t="shared" si="50"/>
        <v>1</v>
      </c>
      <c r="L98" s="38"/>
      <c r="M98" s="3"/>
      <c r="N98" s="3"/>
      <c r="O98" s="3"/>
      <c r="P98" s="93">
        <f t="shared" si="51"/>
        <v>0</v>
      </c>
      <c r="Q98" s="38"/>
      <c r="R98" s="3"/>
      <c r="S98" s="3"/>
      <c r="T98" s="3">
        <v>1</v>
      </c>
      <c r="U98" s="93">
        <f t="shared" si="52"/>
        <v>1</v>
      </c>
      <c r="V98" s="38"/>
      <c r="W98" s="3"/>
      <c r="X98" s="3"/>
      <c r="Y98" s="3">
        <v>1</v>
      </c>
      <c r="Z98" s="93">
        <f t="shared" si="53"/>
        <v>1</v>
      </c>
      <c r="AA98" s="96">
        <f t="shared" si="54"/>
        <v>3</v>
      </c>
      <c r="AB98" s="99">
        <f>SUM('1 полугодие'!V104,AA98)</f>
        <v>9</v>
      </c>
      <c r="AC98" s="96">
        <v>105</v>
      </c>
      <c r="AD98" s="102">
        <f t="shared" si="55"/>
        <v>8.5714285714285715E-2</v>
      </c>
    </row>
    <row r="99" spans="1:30" ht="15.75" x14ac:dyDescent="0.25">
      <c r="A99" s="29" t="s">
        <v>44</v>
      </c>
      <c r="B99" s="38"/>
      <c r="C99" s="3"/>
      <c r="D99" s="3"/>
      <c r="E99" s="3"/>
      <c r="F99" s="93">
        <f t="shared" si="49"/>
        <v>0</v>
      </c>
      <c r="G99" s="38"/>
      <c r="H99" s="3"/>
      <c r="I99" s="3"/>
      <c r="J99" s="3"/>
      <c r="K99" s="93">
        <f t="shared" si="50"/>
        <v>0</v>
      </c>
      <c r="L99" s="38"/>
      <c r="M99" s="3"/>
      <c r="N99" s="3"/>
      <c r="O99" s="3"/>
      <c r="P99" s="93">
        <f t="shared" si="51"/>
        <v>0</v>
      </c>
      <c r="Q99" s="38"/>
      <c r="R99" s="3"/>
      <c r="S99" s="3"/>
      <c r="T99" s="3"/>
      <c r="U99" s="93">
        <f t="shared" si="52"/>
        <v>0</v>
      </c>
      <c r="V99" s="38"/>
      <c r="W99" s="3"/>
      <c r="X99" s="3"/>
      <c r="Y99" s="3"/>
      <c r="Z99" s="93">
        <f t="shared" si="53"/>
        <v>0</v>
      </c>
      <c r="AA99" s="96">
        <f t="shared" si="54"/>
        <v>0</v>
      </c>
      <c r="AB99" s="99">
        <f>SUM('1 полугодие'!V105,AA99)</f>
        <v>1</v>
      </c>
      <c r="AC99" s="96">
        <v>34</v>
      </c>
      <c r="AD99" s="102">
        <f t="shared" si="55"/>
        <v>2.9411764705882353E-2</v>
      </c>
    </row>
    <row r="100" spans="1:30" ht="15.75" x14ac:dyDescent="0.25">
      <c r="A100" s="29" t="s">
        <v>36</v>
      </c>
      <c r="B100" s="38"/>
      <c r="C100" s="3"/>
      <c r="D100" s="3"/>
      <c r="E100" s="3"/>
      <c r="F100" s="93">
        <f t="shared" si="49"/>
        <v>0</v>
      </c>
      <c r="G100" s="38"/>
      <c r="H100" s="3"/>
      <c r="I100" s="3"/>
      <c r="J100" s="3">
        <v>1</v>
      </c>
      <c r="K100" s="93">
        <f t="shared" si="50"/>
        <v>1</v>
      </c>
      <c r="L100" s="38"/>
      <c r="M100" s="3"/>
      <c r="N100" s="3"/>
      <c r="O100" s="3"/>
      <c r="P100" s="93">
        <f t="shared" si="51"/>
        <v>0</v>
      </c>
      <c r="Q100" s="38">
        <v>1</v>
      </c>
      <c r="R100" s="3"/>
      <c r="S100" s="3"/>
      <c r="T100" s="3">
        <v>1</v>
      </c>
      <c r="U100" s="93">
        <f t="shared" si="52"/>
        <v>2</v>
      </c>
      <c r="V100" s="38"/>
      <c r="W100" s="3"/>
      <c r="X100" s="3"/>
      <c r="Y100" s="3">
        <v>1</v>
      </c>
      <c r="Z100" s="93">
        <f t="shared" si="53"/>
        <v>1</v>
      </c>
      <c r="AA100" s="96">
        <f t="shared" si="54"/>
        <v>4</v>
      </c>
      <c r="AB100" s="99">
        <f>SUM('1 полугодие'!V106,AA100)</f>
        <v>8</v>
      </c>
      <c r="AC100" s="96">
        <v>105</v>
      </c>
      <c r="AD100" s="102">
        <f t="shared" si="55"/>
        <v>7.6190476190476197E-2</v>
      </c>
    </row>
    <row r="101" spans="1:30" ht="15.75" x14ac:dyDescent="0.25">
      <c r="A101" s="29" t="s">
        <v>37</v>
      </c>
      <c r="B101" s="38"/>
      <c r="C101" s="3"/>
      <c r="D101" s="3"/>
      <c r="E101" s="3"/>
      <c r="F101" s="93">
        <f t="shared" si="49"/>
        <v>0</v>
      </c>
      <c r="G101" s="38"/>
      <c r="H101" s="3"/>
      <c r="I101" s="3"/>
      <c r="J101" s="3">
        <v>1</v>
      </c>
      <c r="K101" s="93">
        <f t="shared" si="50"/>
        <v>1</v>
      </c>
      <c r="L101" s="38"/>
      <c r="M101" s="3"/>
      <c r="N101" s="3"/>
      <c r="O101" s="3">
        <v>1</v>
      </c>
      <c r="P101" s="93">
        <f t="shared" si="51"/>
        <v>1</v>
      </c>
      <c r="Q101" s="38"/>
      <c r="R101" s="3"/>
      <c r="S101" s="3"/>
      <c r="T101" s="3"/>
      <c r="U101" s="93">
        <f t="shared" si="52"/>
        <v>0</v>
      </c>
      <c r="V101" s="38"/>
      <c r="W101" s="3"/>
      <c r="X101" s="3"/>
      <c r="Y101" s="3"/>
      <c r="Z101" s="93">
        <f t="shared" si="53"/>
        <v>0</v>
      </c>
      <c r="AA101" s="96">
        <f t="shared" si="54"/>
        <v>2</v>
      </c>
      <c r="AB101" s="99">
        <f>SUM('1 полугодие'!V107,AA101)</f>
        <v>4</v>
      </c>
      <c r="AC101" s="96">
        <v>68</v>
      </c>
      <c r="AD101" s="102">
        <f t="shared" si="55"/>
        <v>5.8823529411764705E-2</v>
      </c>
    </row>
    <row r="102" spans="1:30" ht="15.75" x14ac:dyDescent="0.25">
      <c r="A102" s="29" t="s">
        <v>38</v>
      </c>
      <c r="B102" s="38"/>
      <c r="C102" s="3"/>
      <c r="D102" s="3"/>
      <c r="E102" s="3"/>
      <c r="F102" s="93">
        <f t="shared" si="49"/>
        <v>0</v>
      </c>
      <c r="G102" s="38"/>
      <c r="H102" s="3"/>
      <c r="I102" s="3"/>
      <c r="J102" s="3">
        <v>1</v>
      </c>
      <c r="K102" s="93">
        <f t="shared" si="50"/>
        <v>1</v>
      </c>
      <c r="L102" s="38"/>
      <c r="M102" s="3"/>
      <c r="N102" s="3"/>
      <c r="O102" s="3"/>
      <c r="P102" s="93">
        <f t="shared" si="51"/>
        <v>0</v>
      </c>
      <c r="Q102" s="38"/>
      <c r="R102" s="3"/>
      <c r="S102" s="3"/>
      <c r="T102" s="3">
        <v>1</v>
      </c>
      <c r="U102" s="93">
        <f t="shared" si="52"/>
        <v>1</v>
      </c>
      <c r="V102" s="38"/>
      <c r="W102" s="3"/>
      <c r="X102" s="3"/>
      <c r="Y102" s="3"/>
      <c r="Z102" s="93">
        <f t="shared" si="53"/>
        <v>0</v>
      </c>
      <c r="AA102" s="96">
        <f t="shared" si="54"/>
        <v>2</v>
      </c>
      <c r="AB102" s="99">
        <f>SUM('1 полугодие'!V109,AA102)</f>
        <v>3</v>
      </c>
      <c r="AC102" s="96">
        <v>35</v>
      </c>
      <c r="AD102" s="102">
        <f t="shared" si="55"/>
        <v>8.5714285714285715E-2</v>
      </c>
    </row>
    <row r="103" spans="1:30" ht="15.75" x14ac:dyDescent="0.25">
      <c r="A103" s="146" t="s">
        <v>66</v>
      </c>
      <c r="B103" s="38"/>
      <c r="C103" s="3"/>
      <c r="D103" s="3"/>
      <c r="E103" s="3"/>
      <c r="F103" s="93">
        <v>0</v>
      </c>
      <c r="G103" s="38"/>
      <c r="H103" s="3"/>
      <c r="I103" s="3"/>
      <c r="J103" s="3"/>
      <c r="K103" s="93">
        <v>0</v>
      </c>
      <c r="L103" s="38"/>
      <c r="M103" s="3"/>
      <c r="N103" s="3"/>
      <c r="O103" s="3"/>
      <c r="P103" s="93">
        <v>0</v>
      </c>
      <c r="Q103" s="38"/>
      <c r="R103" s="3"/>
      <c r="S103" s="3"/>
      <c r="T103" s="3">
        <v>1</v>
      </c>
      <c r="U103" s="93">
        <v>0</v>
      </c>
      <c r="V103" s="38"/>
      <c r="W103" s="3"/>
      <c r="X103" s="3"/>
      <c r="Y103" s="3"/>
      <c r="Z103" s="93">
        <v>0</v>
      </c>
      <c r="AA103" s="96"/>
      <c r="AB103" s="99"/>
      <c r="AC103" s="96">
        <v>34</v>
      </c>
      <c r="AD103" s="102"/>
    </row>
    <row r="104" spans="1:30" ht="15.75" x14ac:dyDescent="0.25">
      <c r="A104" s="29" t="s">
        <v>33</v>
      </c>
      <c r="B104" s="38"/>
      <c r="C104" s="3"/>
      <c r="D104" s="3"/>
      <c r="E104" s="3"/>
      <c r="F104" s="93">
        <f t="shared" si="49"/>
        <v>0</v>
      </c>
      <c r="G104" s="38"/>
      <c r="H104" s="3"/>
      <c r="I104" s="3"/>
      <c r="J104" s="3"/>
      <c r="K104" s="93">
        <f t="shared" si="50"/>
        <v>0</v>
      </c>
      <c r="L104" s="38"/>
      <c r="M104" s="3"/>
      <c r="N104" s="3"/>
      <c r="O104" s="3">
        <v>1</v>
      </c>
      <c r="P104" s="93">
        <f t="shared" si="51"/>
        <v>1</v>
      </c>
      <c r="Q104" s="38"/>
      <c r="R104" s="3"/>
      <c r="S104" s="3"/>
      <c r="T104" s="3"/>
      <c r="U104" s="93">
        <f t="shared" si="52"/>
        <v>0</v>
      </c>
      <c r="V104" s="38"/>
      <c r="W104" s="3"/>
      <c r="X104" s="3"/>
      <c r="Y104" s="3">
        <v>1</v>
      </c>
      <c r="Z104" s="93">
        <f t="shared" si="53"/>
        <v>1</v>
      </c>
      <c r="AA104" s="96">
        <f t="shared" si="54"/>
        <v>2</v>
      </c>
      <c r="AB104" s="99">
        <f>SUM('1 полугодие'!V110,AA104)</f>
        <v>5</v>
      </c>
      <c r="AC104" s="96">
        <v>68</v>
      </c>
      <c r="AD104" s="102">
        <f t="shared" si="55"/>
        <v>7.3529411764705885E-2</v>
      </c>
    </row>
    <row r="105" spans="1:30" ht="15.75" x14ac:dyDescent="0.25">
      <c r="A105" s="29" t="s">
        <v>34</v>
      </c>
      <c r="B105" s="38"/>
      <c r="C105" s="3"/>
      <c r="D105" s="3"/>
      <c r="E105" s="3"/>
      <c r="F105" s="93">
        <f t="shared" si="49"/>
        <v>0</v>
      </c>
      <c r="G105" s="38"/>
      <c r="H105" s="3"/>
      <c r="I105" s="3"/>
      <c r="J105" s="3"/>
      <c r="K105" s="93">
        <f t="shared" si="50"/>
        <v>0</v>
      </c>
      <c r="L105" s="38"/>
      <c r="M105" s="3"/>
      <c r="N105" s="3"/>
      <c r="O105" s="3"/>
      <c r="P105" s="93">
        <f t="shared" si="51"/>
        <v>0</v>
      </c>
      <c r="Q105" s="38"/>
      <c r="R105" s="3"/>
      <c r="S105" s="3"/>
      <c r="T105" s="3"/>
      <c r="U105" s="93">
        <f t="shared" si="52"/>
        <v>0</v>
      </c>
      <c r="V105" s="38"/>
      <c r="W105" s="3"/>
      <c r="X105" s="3"/>
      <c r="Y105" s="3">
        <v>1</v>
      </c>
      <c r="Z105" s="93">
        <f t="shared" si="53"/>
        <v>1</v>
      </c>
      <c r="AA105" s="96">
        <f t="shared" si="54"/>
        <v>1</v>
      </c>
      <c r="AB105" s="99">
        <f>SUM('1 полугодие'!V111,AA105)</f>
        <v>3</v>
      </c>
      <c r="AC105" s="96">
        <v>34</v>
      </c>
      <c r="AD105" s="102">
        <f t="shared" si="55"/>
        <v>8.8235294117647065E-2</v>
      </c>
    </row>
    <row r="106" spans="1:30" ht="15.75" x14ac:dyDescent="0.25">
      <c r="A106" s="29" t="s">
        <v>29</v>
      </c>
      <c r="B106" s="38"/>
      <c r="C106" s="3"/>
      <c r="D106" s="3"/>
      <c r="E106" s="3"/>
      <c r="F106" s="93">
        <f t="shared" si="49"/>
        <v>0</v>
      </c>
      <c r="G106" s="38"/>
      <c r="H106" s="3"/>
      <c r="I106" s="3"/>
      <c r="J106" s="3"/>
      <c r="K106" s="93">
        <f t="shared" si="50"/>
        <v>0</v>
      </c>
      <c r="L106" s="38"/>
      <c r="M106" s="3"/>
      <c r="N106" s="3"/>
      <c r="O106" s="3">
        <v>1</v>
      </c>
      <c r="P106" s="93">
        <f t="shared" si="51"/>
        <v>1</v>
      </c>
      <c r="Q106" s="38"/>
      <c r="R106" s="3"/>
      <c r="S106" s="3"/>
      <c r="T106" s="3"/>
      <c r="U106" s="93">
        <f t="shared" si="52"/>
        <v>0</v>
      </c>
      <c r="V106" s="38"/>
      <c r="W106" s="3"/>
      <c r="X106" s="3"/>
      <c r="Y106" s="3">
        <v>1</v>
      </c>
      <c r="Z106" s="93">
        <f t="shared" si="53"/>
        <v>1</v>
      </c>
      <c r="AA106" s="96">
        <f t="shared" si="54"/>
        <v>2</v>
      </c>
      <c r="AB106" s="99">
        <f>SUM('1 полугодие'!V112,AA106)</f>
        <v>4</v>
      </c>
      <c r="AC106" s="96">
        <v>68</v>
      </c>
      <c r="AD106" s="102">
        <f t="shared" si="55"/>
        <v>5.8823529411764705E-2</v>
      </c>
    </row>
    <row r="107" spans="1:30" ht="15.75" x14ac:dyDescent="0.25">
      <c r="A107" s="29" t="s">
        <v>30</v>
      </c>
      <c r="B107" s="38"/>
      <c r="C107" s="3"/>
      <c r="D107" s="3"/>
      <c r="E107" s="3"/>
      <c r="F107" s="93">
        <f t="shared" si="49"/>
        <v>0</v>
      </c>
      <c r="G107" s="38"/>
      <c r="H107" s="3"/>
      <c r="I107" s="3"/>
      <c r="J107" s="3"/>
      <c r="K107" s="93">
        <f t="shared" si="50"/>
        <v>0</v>
      </c>
      <c r="L107" s="38"/>
      <c r="M107" s="3"/>
      <c r="N107" s="3"/>
      <c r="O107" s="3"/>
      <c r="P107" s="93">
        <f t="shared" si="51"/>
        <v>0</v>
      </c>
      <c r="Q107" s="38"/>
      <c r="R107" s="3"/>
      <c r="S107" s="3"/>
      <c r="T107" s="3">
        <v>1</v>
      </c>
      <c r="U107" s="93">
        <f t="shared" si="52"/>
        <v>1</v>
      </c>
      <c r="V107" s="38"/>
      <c r="W107" s="3"/>
      <c r="X107" s="3"/>
      <c r="Y107" s="3"/>
      <c r="Z107" s="93">
        <f t="shared" si="53"/>
        <v>0</v>
      </c>
      <c r="AA107" s="96">
        <f t="shared" si="54"/>
        <v>1</v>
      </c>
      <c r="AB107" s="99">
        <f>SUM('1 полугодие'!V113,AA107)</f>
        <v>2</v>
      </c>
      <c r="AC107" s="96">
        <v>34</v>
      </c>
      <c r="AD107" s="102">
        <f t="shared" si="55"/>
        <v>5.8823529411764705E-2</v>
      </c>
    </row>
    <row r="108" spans="1:30" ht="15.75" x14ac:dyDescent="0.25">
      <c r="A108" s="29" t="s">
        <v>39</v>
      </c>
      <c r="B108" s="38"/>
      <c r="C108" s="3"/>
      <c r="D108" s="3"/>
      <c r="E108" s="3"/>
      <c r="F108" s="93">
        <f t="shared" si="49"/>
        <v>0</v>
      </c>
      <c r="G108" s="38"/>
      <c r="H108" s="3"/>
      <c r="I108" s="3"/>
      <c r="J108" s="3"/>
      <c r="K108" s="93">
        <f t="shared" si="50"/>
        <v>0</v>
      </c>
      <c r="L108" s="38"/>
      <c r="M108" s="3"/>
      <c r="N108" s="3"/>
      <c r="O108" s="3"/>
      <c r="P108" s="93">
        <f t="shared" si="51"/>
        <v>0</v>
      </c>
      <c r="Q108" s="38"/>
      <c r="R108" s="3"/>
      <c r="S108" s="3"/>
      <c r="T108" s="3">
        <v>1</v>
      </c>
      <c r="U108" s="93">
        <f t="shared" si="52"/>
        <v>1</v>
      </c>
      <c r="V108" s="38"/>
      <c r="W108" s="3"/>
      <c r="X108" s="3"/>
      <c r="Y108" s="3">
        <v>1</v>
      </c>
      <c r="Z108" s="93">
        <f t="shared" si="53"/>
        <v>1</v>
      </c>
      <c r="AA108" s="96">
        <f t="shared" si="54"/>
        <v>2</v>
      </c>
      <c r="AB108" s="99">
        <f>SUM('1 полугодие'!V114,AA108)</f>
        <v>5</v>
      </c>
      <c r="AC108" s="96">
        <v>68</v>
      </c>
      <c r="AD108" s="102">
        <f t="shared" si="55"/>
        <v>7.3529411764705885E-2</v>
      </c>
    </row>
    <row r="109" spans="1:30" ht="15.75" x14ac:dyDescent="0.25">
      <c r="A109" s="29" t="s">
        <v>41</v>
      </c>
      <c r="B109" s="38"/>
      <c r="C109" s="3"/>
      <c r="D109" s="3"/>
      <c r="E109" s="3"/>
      <c r="F109" s="93">
        <f t="shared" si="49"/>
        <v>0</v>
      </c>
      <c r="G109" s="38"/>
      <c r="H109" s="3"/>
      <c r="I109" s="3"/>
      <c r="J109" s="3">
        <v>1</v>
      </c>
      <c r="K109" s="93">
        <f t="shared" si="50"/>
        <v>1</v>
      </c>
      <c r="L109" s="38"/>
      <c r="M109" s="3"/>
      <c r="N109" s="3"/>
      <c r="O109" s="3"/>
      <c r="P109" s="93">
        <f t="shared" si="51"/>
        <v>0</v>
      </c>
      <c r="Q109" s="38"/>
      <c r="R109" s="3"/>
      <c r="S109" s="3"/>
      <c r="T109" s="3"/>
      <c r="U109" s="93">
        <f t="shared" si="52"/>
        <v>0</v>
      </c>
      <c r="V109" s="38"/>
      <c r="W109" s="3"/>
      <c r="X109" s="3"/>
      <c r="Y109" s="3">
        <v>1</v>
      </c>
      <c r="Z109" s="93">
        <f t="shared" si="53"/>
        <v>1</v>
      </c>
      <c r="AA109" s="96">
        <f t="shared" si="54"/>
        <v>2</v>
      </c>
      <c r="AB109" s="99">
        <f>SUM('1 полугодие'!V115,AA109)</f>
        <v>4</v>
      </c>
      <c r="AC109" s="96">
        <v>68</v>
      </c>
      <c r="AD109" s="102">
        <f t="shared" si="55"/>
        <v>5.8823529411764705E-2</v>
      </c>
    </row>
    <row r="110" spans="1:30" ht="15.75" x14ac:dyDescent="0.25">
      <c r="A110" s="29" t="s">
        <v>7</v>
      </c>
      <c r="B110" s="38"/>
      <c r="C110" s="3"/>
      <c r="D110" s="3"/>
      <c r="E110" s="3"/>
      <c r="F110" s="93">
        <f t="shared" si="49"/>
        <v>0</v>
      </c>
      <c r="G110" s="38"/>
      <c r="H110" s="3"/>
      <c r="I110" s="3"/>
      <c r="J110" s="3"/>
      <c r="K110" s="93">
        <f t="shared" si="50"/>
        <v>0</v>
      </c>
      <c r="L110" s="38"/>
      <c r="M110" s="3"/>
      <c r="N110" s="3"/>
      <c r="O110" s="3"/>
      <c r="P110" s="93">
        <f t="shared" si="51"/>
        <v>0</v>
      </c>
      <c r="Q110" s="38"/>
      <c r="R110" s="3"/>
      <c r="S110" s="3"/>
      <c r="T110" s="3">
        <v>1</v>
      </c>
      <c r="U110" s="93">
        <f t="shared" si="52"/>
        <v>1</v>
      </c>
      <c r="V110" s="38"/>
      <c r="W110" s="3"/>
      <c r="X110" s="3"/>
      <c r="Y110" s="3"/>
      <c r="Z110" s="93">
        <f t="shared" si="53"/>
        <v>0</v>
      </c>
      <c r="AA110" s="96">
        <f t="shared" si="54"/>
        <v>1</v>
      </c>
      <c r="AB110" s="99">
        <f>SUM('1 полугодие'!V116,AA110)</f>
        <v>2</v>
      </c>
      <c r="AC110" s="96">
        <v>34</v>
      </c>
      <c r="AD110" s="102">
        <f t="shared" si="55"/>
        <v>5.8823529411764705E-2</v>
      </c>
    </row>
    <row r="111" spans="1:30" ht="15.75" x14ac:dyDescent="0.25">
      <c r="A111" s="29" t="s">
        <v>8</v>
      </c>
      <c r="B111" s="38"/>
      <c r="C111" s="3"/>
      <c r="D111" s="3"/>
      <c r="E111" s="3"/>
      <c r="F111" s="93">
        <f t="shared" si="49"/>
        <v>0</v>
      </c>
      <c r="G111" s="38"/>
      <c r="H111" s="3"/>
      <c r="I111" s="3"/>
      <c r="J111" s="3"/>
      <c r="K111" s="93">
        <f t="shared" si="50"/>
        <v>0</v>
      </c>
      <c r="L111" s="38"/>
      <c r="M111" s="3"/>
      <c r="N111" s="3"/>
      <c r="O111" s="3"/>
      <c r="P111" s="93">
        <f t="shared" si="51"/>
        <v>0</v>
      </c>
      <c r="Q111" s="38"/>
      <c r="R111" s="3"/>
      <c r="S111" s="3"/>
      <c r="T111" s="3">
        <v>1</v>
      </c>
      <c r="U111" s="93">
        <f t="shared" si="52"/>
        <v>1</v>
      </c>
      <c r="V111" s="38"/>
      <c r="W111" s="3"/>
      <c r="X111" s="3"/>
      <c r="Y111" s="3"/>
      <c r="Z111" s="93">
        <f t="shared" si="53"/>
        <v>0</v>
      </c>
      <c r="AA111" s="96">
        <f t="shared" si="54"/>
        <v>1</v>
      </c>
      <c r="AB111" s="99">
        <f>SUM('1 полугодие'!V117,AA111)</f>
        <v>3</v>
      </c>
      <c r="AC111" s="96">
        <v>34</v>
      </c>
      <c r="AD111" s="102">
        <f t="shared" si="55"/>
        <v>8.8235294117647065E-2</v>
      </c>
    </row>
    <row r="112" spans="1:30" ht="15.75" x14ac:dyDescent="0.25">
      <c r="A112" s="29" t="s">
        <v>6</v>
      </c>
      <c r="B112" s="38"/>
      <c r="C112" s="3"/>
      <c r="D112" s="3"/>
      <c r="E112" s="3"/>
      <c r="F112" s="93">
        <f t="shared" si="49"/>
        <v>0</v>
      </c>
      <c r="G112" s="38"/>
      <c r="H112" s="3"/>
      <c r="I112" s="3"/>
      <c r="J112" s="3"/>
      <c r="K112" s="93">
        <f t="shared" si="50"/>
        <v>0</v>
      </c>
      <c r="L112" s="38"/>
      <c r="M112" s="3"/>
      <c r="N112" s="3"/>
      <c r="O112" s="3">
        <v>1</v>
      </c>
      <c r="P112" s="93">
        <f t="shared" si="51"/>
        <v>1</v>
      </c>
      <c r="Q112" s="38"/>
      <c r="R112" s="3"/>
      <c r="S112" s="3"/>
      <c r="T112" s="3"/>
      <c r="U112" s="93">
        <f t="shared" si="52"/>
        <v>0</v>
      </c>
      <c r="V112" s="38"/>
      <c r="W112" s="3"/>
      <c r="X112" s="3"/>
      <c r="Y112" s="3">
        <v>1</v>
      </c>
      <c r="Z112" s="93">
        <f t="shared" si="53"/>
        <v>1</v>
      </c>
      <c r="AA112" s="96">
        <f t="shared" si="54"/>
        <v>2</v>
      </c>
      <c r="AB112" s="99">
        <f>SUM('1 полугодие'!V118,AA112)</f>
        <v>3</v>
      </c>
      <c r="AC112" s="96">
        <v>68</v>
      </c>
      <c r="AD112" s="102">
        <f t="shared" si="55"/>
        <v>4.4117647058823532E-2</v>
      </c>
    </row>
    <row r="113" spans="1:30" ht="15.75" x14ac:dyDescent="0.25">
      <c r="A113" s="29" t="s">
        <v>9</v>
      </c>
      <c r="B113" s="38"/>
      <c r="C113" s="3"/>
      <c r="D113" s="3"/>
      <c r="E113" s="3"/>
      <c r="F113" s="93">
        <f t="shared" si="49"/>
        <v>0</v>
      </c>
      <c r="G113" s="38"/>
      <c r="H113" s="3"/>
      <c r="I113" s="3"/>
      <c r="J113" s="3"/>
      <c r="K113" s="93">
        <f t="shared" si="50"/>
        <v>0</v>
      </c>
      <c r="L113" s="38"/>
      <c r="M113" s="3"/>
      <c r="N113" s="3"/>
      <c r="O113" s="3">
        <v>1</v>
      </c>
      <c r="P113" s="93">
        <f t="shared" si="51"/>
        <v>1</v>
      </c>
      <c r="Q113" s="38"/>
      <c r="R113" s="3"/>
      <c r="S113" s="3"/>
      <c r="T113" s="3"/>
      <c r="U113" s="93">
        <f t="shared" si="52"/>
        <v>0</v>
      </c>
      <c r="V113" s="38"/>
      <c r="W113" s="3"/>
      <c r="X113" s="3"/>
      <c r="Y113" s="3">
        <v>1</v>
      </c>
      <c r="Z113" s="93">
        <f t="shared" si="53"/>
        <v>1</v>
      </c>
      <c r="AA113" s="96">
        <f t="shared" si="54"/>
        <v>2</v>
      </c>
      <c r="AB113" s="99">
        <f>SUM('1 полугодие'!V119,AA113)</f>
        <v>6</v>
      </c>
      <c r="AC113" s="96">
        <v>68</v>
      </c>
      <c r="AD113" s="102">
        <f t="shared" si="55"/>
        <v>8.8235294117647065E-2</v>
      </c>
    </row>
    <row r="114" spans="1:30" ht="16.5" thickBot="1" x14ac:dyDescent="0.3">
      <c r="A114" s="30" t="s">
        <v>42</v>
      </c>
      <c r="B114" s="39"/>
      <c r="C114" s="40"/>
      <c r="D114" s="40"/>
      <c r="E114" s="40"/>
      <c r="F114" s="94">
        <f t="shared" si="49"/>
        <v>0</v>
      </c>
      <c r="G114" s="39"/>
      <c r="H114" s="40"/>
      <c r="I114" s="40"/>
      <c r="J114" s="40"/>
      <c r="K114" s="94">
        <f t="shared" si="50"/>
        <v>0</v>
      </c>
      <c r="L114" s="39"/>
      <c r="M114" s="40"/>
      <c r="N114" s="40"/>
      <c r="O114" s="40"/>
      <c r="P114" s="94">
        <f t="shared" si="51"/>
        <v>0</v>
      </c>
      <c r="Q114" s="39"/>
      <c r="R114" s="40"/>
      <c r="S114" s="40"/>
      <c r="T114" s="40">
        <v>1</v>
      </c>
      <c r="U114" s="94">
        <f t="shared" si="52"/>
        <v>1</v>
      </c>
      <c r="V114" s="39"/>
      <c r="W114" s="40"/>
      <c r="X114" s="40"/>
      <c r="Y114" s="40"/>
      <c r="Z114" s="94">
        <f t="shared" si="53"/>
        <v>0</v>
      </c>
      <c r="AA114" s="97">
        <f t="shared" si="54"/>
        <v>1</v>
      </c>
      <c r="AB114" s="100">
        <f>SUM('1 полугодие'!V120,AA114)</f>
        <v>2</v>
      </c>
      <c r="AC114" s="97">
        <v>34</v>
      </c>
      <c r="AD114" s="103">
        <f t="shared" si="55"/>
        <v>5.8823529411764705E-2</v>
      </c>
    </row>
    <row r="115" spans="1:30" ht="16.5" thickBot="1" x14ac:dyDescent="0.3">
      <c r="A115" s="152" t="s">
        <v>43</v>
      </c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4"/>
    </row>
    <row r="116" spans="1:30" ht="15.75" x14ac:dyDescent="0.25">
      <c r="A116" s="41" t="s">
        <v>2</v>
      </c>
      <c r="B116" s="44"/>
      <c r="C116" s="32"/>
      <c r="D116" s="32"/>
      <c r="E116" s="32"/>
      <c r="F116" s="92">
        <f>SUM(B116:E116)</f>
        <v>0</v>
      </c>
      <c r="G116" s="44"/>
      <c r="H116" s="32"/>
      <c r="I116" s="32"/>
      <c r="J116" s="32">
        <v>1</v>
      </c>
      <c r="K116" s="92">
        <f>SUM(G116:J116)</f>
        <v>1</v>
      </c>
      <c r="L116" s="44"/>
      <c r="M116" s="32"/>
      <c r="N116" s="32"/>
      <c r="O116" s="32">
        <v>1</v>
      </c>
      <c r="P116" s="92">
        <f>SUM(L116:O116)</f>
        <v>1</v>
      </c>
      <c r="Q116" s="44"/>
      <c r="R116" s="32"/>
      <c r="S116" s="32"/>
      <c r="T116" s="32">
        <v>1</v>
      </c>
      <c r="U116" s="92">
        <f>SUM(Q116:T116)</f>
        <v>1</v>
      </c>
      <c r="V116" s="44"/>
      <c r="W116" s="32"/>
      <c r="X116" s="32"/>
      <c r="Y116" s="32">
        <v>1</v>
      </c>
      <c r="Z116" s="92">
        <f>SUM(V116:Y116)</f>
        <v>1</v>
      </c>
      <c r="AA116" s="95">
        <f>SUM(F116,K116,P116,U116,Z116)</f>
        <v>4</v>
      </c>
      <c r="AB116" s="98">
        <f>SUM('1 полугодие'!V122,AA116)</f>
        <v>9</v>
      </c>
      <c r="AC116" s="95">
        <v>105</v>
      </c>
      <c r="AD116" s="105">
        <f>AB116/AC116</f>
        <v>8.5714285714285715E-2</v>
      </c>
    </row>
    <row r="117" spans="1:30" ht="15.75" x14ac:dyDescent="0.25">
      <c r="A117" s="29" t="s">
        <v>27</v>
      </c>
      <c r="B117" s="38"/>
      <c r="C117" s="3"/>
      <c r="D117" s="3"/>
      <c r="E117" s="3"/>
      <c r="F117" s="93">
        <f t="shared" ref="F117:F131" si="56">SUM(B117:E117)</f>
        <v>0</v>
      </c>
      <c r="G117" s="38"/>
      <c r="H117" s="3"/>
      <c r="I117" s="3"/>
      <c r="J117" s="3">
        <v>1</v>
      </c>
      <c r="K117" s="93">
        <f t="shared" ref="K117:K131" si="57">SUM(G117:J117)</f>
        <v>1</v>
      </c>
      <c r="L117" s="38"/>
      <c r="M117" s="3"/>
      <c r="N117" s="3"/>
      <c r="O117" s="3">
        <v>1</v>
      </c>
      <c r="P117" s="93">
        <f t="shared" ref="P117:P131" si="58">SUM(L117:O117)</f>
        <v>1</v>
      </c>
      <c r="Q117" s="38"/>
      <c r="R117" s="3"/>
      <c r="S117" s="3"/>
      <c r="T117" s="3">
        <v>1</v>
      </c>
      <c r="U117" s="93">
        <f t="shared" ref="U117:U131" si="59">SUM(Q117:T117)</f>
        <v>1</v>
      </c>
      <c r="V117" s="38"/>
      <c r="W117" s="3"/>
      <c r="X117" s="3"/>
      <c r="Y117" s="3">
        <v>1</v>
      </c>
      <c r="Z117" s="93">
        <f t="shared" ref="Z117:Z131" si="60">SUM(V117:Y117)</f>
        <v>1</v>
      </c>
      <c r="AA117" s="96">
        <f t="shared" ref="AA117:AA131" si="61">SUM(F117,K117,P117,U117,Z117)</f>
        <v>4</v>
      </c>
      <c r="AB117" s="99">
        <f>SUM('1 полугодие'!V123,AA117)</f>
        <v>7</v>
      </c>
      <c r="AC117" s="96">
        <v>105</v>
      </c>
      <c r="AD117" s="106">
        <f t="shared" ref="AD117:AD131" si="62">AB117/AC117</f>
        <v>6.6666666666666666E-2</v>
      </c>
    </row>
    <row r="118" spans="1:30" ht="15.75" x14ac:dyDescent="0.25">
      <c r="A118" s="29" t="s">
        <v>25</v>
      </c>
      <c r="B118" s="38"/>
      <c r="C118" s="3"/>
      <c r="D118" s="3"/>
      <c r="E118" s="3">
        <v>1</v>
      </c>
      <c r="F118" s="93">
        <f t="shared" si="56"/>
        <v>1</v>
      </c>
      <c r="G118" s="38"/>
      <c r="H118" s="3"/>
      <c r="I118" s="3"/>
      <c r="J118" s="3"/>
      <c r="K118" s="93">
        <f t="shared" si="57"/>
        <v>0</v>
      </c>
      <c r="L118" s="38"/>
      <c r="M118" s="3"/>
      <c r="N118" s="3"/>
      <c r="O118" s="3">
        <v>1</v>
      </c>
      <c r="P118" s="93">
        <f t="shared" si="58"/>
        <v>1</v>
      </c>
      <c r="Q118" s="38"/>
      <c r="R118" s="3"/>
      <c r="S118" s="3"/>
      <c r="T118" s="3">
        <v>1</v>
      </c>
      <c r="U118" s="93">
        <f t="shared" si="59"/>
        <v>1</v>
      </c>
      <c r="V118" s="38"/>
      <c r="W118" s="3"/>
      <c r="X118" s="3"/>
      <c r="Y118" s="3">
        <v>1</v>
      </c>
      <c r="Z118" s="93">
        <f t="shared" si="60"/>
        <v>1</v>
      </c>
      <c r="AA118" s="96">
        <f t="shared" si="61"/>
        <v>4</v>
      </c>
      <c r="AB118" s="99">
        <f>SUM('1 полугодие'!V124,AA118)</f>
        <v>8</v>
      </c>
      <c r="AC118" s="96">
        <v>170</v>
      </c>
      <c r="AD118" s="106">
        <f t="shared" si="62"/>
        <v>4.7058823529411764E-2</v>
      </c>
    </row>
    <row r="119" spans="1:30" ht="15.75" x14ac:dyDescent="0.25">
      <c r="A119" s="29" t="s">
        <v>44</v>
      </c>
      <c r="B119" s="38"/>
      <c r="C119" s="3"/>
      <c r="D119" s="3"/>
      <c r="E119" s="3"/>
      <c r="F119" s="93">
        <f t="shared" si="56"/>
        <v>0</v>
      </c>
      <c r="G119" s="38"/>
      <c r="H119" s="3"/>
      <c r="I119" s="3"/>
      <c r="J119" s="3">
        <v>1</v>
      </c>
      <c r="K119" s="93">
        <f t="shared" si="57"/>
        <v>1</v>
      </c>
      <c r="L119" s="38"/>
      <c r="M119" s="3"/>
      <c r="N119" s="3"/>
      <c r="O119" s="3"/>
      <c r="P119" s="93">
        <f t="shared" si="58"/>
        <v>0</v>
      </c>
      <c r="Q119" s="38"/>
      <c r="R119" s="3"/>
      <c r="S119" s="3"/>
      <c r="T119" s="3">
        <v>1</v>
      </c>
      <c r="U119" s="93">
        <f t="shared" si="59"/>
        <v>1</v>
      </c>
      <c r="V119" s="38"/>
      <c r="W119" s="3"/>
      <c r="X119" s="3"/>
      <c r="Y119" s="3"/>
      <c r="Z119" s="93">
        <f t="shared" si="60"/>
        <v>0</v>
      </c>
      <c r="AA119" s="96">
        <f t="shared" si="61"/>
        <v>2</v>
      </c>
      <c r="AB119" s="99">
        <f>SUM('1 полугодие'!V125,AA119)</f>
        <v>4</v>
      </c>
      <c r="AC119" s="96">
        <v>68</v>
      </c>
      <c r="AD119" s="106">
        <f t="shared" si="62"/>
        <v>5.8823529411764705E-2</v>
      </c>
    </row>
    <row r="120" spans="1:30" ht="15.75" x14ac:dyDescent="0.25">
      <c r="A120" s="29" t="s">
        <v>36</v>
      </c>
      <c r="B120" s="38"/>
      <c r="C120" s="3"/>
      <c r="D120" s="3"/>
      <c r="E120" s="3"/>
      <c r="F120" s="93">
        <f t="shared" si="56"/>
        <v>0</v>
      </c>
      <c r="G120" s="38"/>
      <c r="H120" s="3"/>
      <c r="I120" s="3"/>
      <c r="J120" s="3">
        <v>1</v>
      </c>
      <c r="K120" s="93">
        <f t="shared" si="57"/>
        <v>1</v>
      </c>
      <c r="L120" s="38"/>
      <c r="M120" s="3"/>
      <c r="N120" s="3"/>
      <c r="O120" s="3">
        <v>1</v>
      </c>
      <c r="P120" s="93">
        <f t="shared" si="58"/>
        <v>1</v>
      </c>
      <c r="Q120" s="38"/>
      <c r="R120" s="3"/>
      <c r="S120" s="3"/>
      <c r="T120" s="3"/>
      <c r="U120" s="93">
        <f t="shared" si="59"/>
        <v>0</v>
      </c>
      <c r="V120" s="38"/>
      <c r="W120" s="3"/>
      <c r="X120" s="3"/>
      <c r="Y120" s="3">
        <v>1</v>
      </c>
      <c r="Z120" s="93">
        <f t="shared" si="60"/>
        <v>1</v>
      </c>
      <c r="AA120" s="96">
        <f t="shared" si="61"/>
        <v>3</v>
      </c>
      <c r="AB120" s="99">
        <f>SUM('1 полугодие'!V126,AA120)</f>
        <v>8</v>
      </c>
      <c r="AC120" s="96">
        <v>102</v>
      </c>
      <c r="AD120" s="106">
        <f t="shared" si="62"/>
        <v>7.8431372549019607E-2</v>
      </c>
    </row>
    <row r="121" spans="1:30" ht="15.75" x14ac:dyDescent="0.25">
      <c r="A121" s="29" t="s">
        <v>37</v>
      </c>
      <c r="B121" s="38"/>
      <c r="C121" s="3"/>
      <c r="D121" s="3"/>
      <c r="E121" s="3">
        <v>1</v>
      </c>
      <c r="F121" s="93">
        <f t="shared" si="56"/>
        <v>1</v>
      </c>
      <c r="G121" s="38"/>
      <c r="H121" s="3"/>
      <c r="I121" s="3"/>
      <c r="J121" s="3"/>
      <c r="K121" s="93">
        <f t="shared" si="57"/>
        <v>0</v>
      </c>
      <c r="L121" s="38"/>
      <c r="M121" s="3"/>
      <c r="N121" s="3"/>
      <c r="O121" s="3">
        <v>1</v>
      </c>
      <c r="P121" s="93">
        <f t="shared" si="58"/>
        <v>1</v>
      </c>
      <c r="Q121" s="38"/>
      <c r="R121" s="3"/>
      <c r="S121" s="3"/>
      <c r="T121" s="3"/>
      <c r="U121" s="93">
        <f t="shared" si="59"/>
        <v>0</v>
      </c>
      <c r="V121" s="38"/>
      <c r="W121" s="3"/>
      <c r="X121" s="3"/>
      <c r="Y121" s="3">
        <v>1</v>
      </c>
      <c r="Z121" s="93">
        <f t="shared" si="60"/>
        <v>1</v>
      </c>
      <c r="AA121" s="96">
        <f t="shared" si="61"/>
        <v>3</v>
      </c>
      <c r="AB121" s="99">
        <f>SUM('1 полугодие'!V127,AA121)</f>
        <v>4</v>
      </c>
      <c r="AC121" s="96">
        <v>68</v>
      </c>
      <c r="AD121" s="106">
        <f t="shared" si="62"/>
        <v>5.8823529411764705E-2</v>
      </c>
    </row>
    <row r="122" spans="1:30" ht="15.75" x14ac:dyDescent="0.25">
      <c r="A122" s="29" t="s">
        <v>38</v>
      </c>
      <c r="B122" s="38"/>
      <c r="C122" s="3"/>
      <c r="D122" s="3"/>
      <c r="E122" s="3"/>
      <c r="F122" s="93">
        <f t="shared" si="56"/>
        <v>0</v>
      </c>
      <c r="G122" s="38"/>
      <c r="H122" s="3"/>
      <c r="I122" s="3"/>
      <c r="J122" s="3"/>
      <c r="K122" s="93">
        <f t="shared" si="57"/>
        <v>0</v>
      </c>
      <c r="L122" s="38"/>
      <c r="M122" s="3"/>
      <c r="N122" s="3"/>
      <c r="O122" s="3"/>
      <c r="P122" s="93">
        <f t="shared" si="58"/>
        <v>0</v>
      </c>
      <c r="Q122" s="38"/>
      <c r="R122" s="3"/>
      <c r="S122" s="3"/>
      <c r="T122" s="3">
        <v>1</v>
      </c>
      <c r="U122" s="93">
        <f t="shared" si="59"/>
        <v>1</v>
      </c>
      <c r="V122" s="38"/>
      <c r="W122" s="3"/>
      <c r="X122" s="3"/>
      <c r="Y122" s="3"/>
      <c r="Z122" s="93">
        <f t="shared" si="60"/>
        <v>0</v>
      </c>
      <c r="AA122" s="96">
        <f t="shared" si="61"/>
        <v>1</v>
      </c>
      <c r="AB122" s="99">
        <f>SUM('1 полугодие'!V128,AA122)</f>
        <v>2</v>
      </c>
      <c r="AC122" s="96">
        <v>34</v>
      </c>
      <c r="AD122" s="106">
        <f t="shared" si="62"/>
        <v>5.8823529411764705E-2</v>
      </c>
    </row>
    <row r="123" spans="1:30" ht="15.75" x14ac:dyDescent="0.25">
      <c r="A123" s="29" t="s">
        <v>33</v>
      </c>
      <c r="B123" s="38"/>
      <c r="C123" s="3"/>
      <c r="D123" s="3"/>
      <c r="E123" s="3"/>
      <c r="F123" s="93">
        <f t="shared" si="56"/>
        <v>0</v>
      </c>
      <c r="G123" s="38"/>
      <c r="H123" s="3"/>
      <c r="I123" s="3"/>
      <c r="J123" s="3"/>
      <c r="K123" s="93">
        <f t="shared" si="57"/>
        <v>0</v>
      </c>
      <c r="L123" s="38"/>
      <c r="M123" s="3"/>
      <c r="N123" s="3"/>
      <c r="O123" s="3">
        <v>1</v>
      </c>
      <c r="P123" s="93">
        <f t="shared" si="58"/>
        <v>1</v>
      </c>
      <c r="Q123" s="38"/>
      <c r="R123" s="3"/>
      <c r="S123" s="3"/>
      <c r="T123" s="3"/>
      <c r="U123" s="93">
        <f t="shared" si="59"/>
        <v>0</v>
      </c>
      <c r="V123" s="38"/>
      <c r="W123" s="3"/>
      <c r="X123" s="3"/>
      <c r="Y123" s="3">
        <v>1</v>
      </c>
      <c r="Z123" s="93">
        <f t="shared" si="60"/>
        <v>1</v>
      </c>
      <c r="AA123" s="96">
        <f t="shared" si="61"/>
        <v>2</v>
      </c>
      <c r="AB123" s="99">
        <f>SUM('1 полугодие'!V129,AA123)</f>
        <v>5</v>
      </c>
      <c r="AC123" s="96">
        <v>68</v>
      </c>
      <c r="AD123" s="106">
        <f t="shared" si="62"/>
        <v>7.3529411764705885E-2</v>
      </c>
    </row>
    <row r="124" spans="1:30" ht="15.75" x14ac:dyDescent="0.25">
      <c r="A124" s="29" t="s">
        <v>34</v>
      </c>
      <c r="B124" s="38"/>
      <c r="C124" s="3"/>
      <c r="D124" s="3"/>
      <c r="E124" s="3"/>
      <c r="F124" s="93">
        <f t="shared" si="56"/>
        <v>0</v>
      </c>
      <c r="G124" s="38"/>
      <c r="H124" s="3"/>
      <c r="I124" s="3"/>
      <c r="J124" s="3"/>
      <c r="K124" s="93">
        <f t="shared" si="57"/>
        <v>0</v>
      </c>
      <c r="L124" s="38"/>
      <c r="M124" s="3"/>
      <c r="N124" s="3"/>
      <c r="O124" s="3"/>
      <c r="P124" s="93">
        <f t="shared" si="58"/>
        <v>0</v>
      </c>
      <c r="Q124" s="38"/>
      <c r="R124" s="3"/>
      <c r="S124" s="3"/>
      <c r="T124" s="3"/>
      <c r="U124" s="93">
        <f t="shared" si="59"/>
        <v>0</v>
      </c>
      <c r="V124" s="38"/>
      <c r="W124" s="3"/>
      <c r="X124" s="3"/>
      <c r="Y124" s="3">
        <v>1</v>
      </c>
      <c r="Z124" s="93">
        <f t="shared" si="60"/>
        <v>1</v>
      </c>
      <c r="AA124" s="96">
        <f t="shared" si="61"/>
        <v>1</v>
      </c>
      <c r="AB124" s="99">
        <f>SUM('1 полугодие'!V130,AA124)</f>
        <v>2</v>
      </c>
      <c r="AC124" s="96">
        <v>34</v>
      </c>
      <c r="AD124" s="106">
        <f t="shared" si="62"/>
        <v>5.8823529411764705E-2</v>
      </c>
    </row>
    <row r="125" spans="1:30" ht="15.75" x14ac:dyDescent="0.25">
      <c r="A125" s="29" t="s">
        <v>29</v>
      </c>
      <c r="B125" s="38"/>
      <c r="C125" s="3"/>
      <c r="D125" s="3"/>
      <c r="E125" s="3"/>
      <c r="F125" s="93">
        <f t="shared" si="56"/>
        <v>0</v>
      </c>
      <c r="G125" s="38"/>
      <c r="H125" s="3"/>
      <c r="I125" s="3"/>
      <c r="J125" s="3"/>
      <c r="K125" s="93">
        <f t="shared" si="57"/>
        <v>0</v>
      </c>
      <c r="L125" s="38"/>
      <c r="M125" s="3"/>
      <c r="N125" s="3"/>
      <c r="O125" s="3"/>
      <c r="P125" s="93">
        <f t="shared" si="58"/>
        <v>0</v>
      </c>
      <c r="Q125" s="38"/>
      <c r="R125" s="3"/>
      <c r="S125" s="3"/>
      <c r="T125" s="3">
        <v>1</v>
      </c>
      <c r="U125" s="93">
        <f t="shared" si="59"/>
        <v>1</v>
      </c>
      <c r="V125" s="38"/>
      <c r="W125" s="3"/>
      <c r="X125" s="3"/>
      <c r="Y125" s="3"/>
      <c r="Z125" s="93">
        <f t="shared" si="60"/>
        <v>0</v>
      </c>
      <c r="AA125" s="96">
        <f t="shared" si="61"/>
        <v>1</v>
      </c>
      <c r="AB125" s="99">
        <f>SUM('1 полугодие'!V131,AA125)</f>
        <v>4</v>
      </c>
      <c r="AC125" s="96">
        <v>68</v>
      </c>
      <c r="AD125" s="106">
        <f t="shared" si="62"/>
        <v>5.8823529411764705E-2</v>
      </c>
    </row>
    <row r="126" spans="1:30" ht="15.75" x14ac:dyDescent="0.25">
      <c r="A126" s="29" t="s">
        <v>30</v>
      </c>
      <c r="B126" s="38"/>
      <c r="C126" s="3"/>
      <c r="D126" s="3"/>
      <c r="E126" s="3"/>
      <c r="F126" s="93">
        <f t="shared" si="56"/>
        <v>0</v>
      </c>
      <c r="G126" s="38"/>
      <c r="H126" s="3"/>
      <c r="I126" s="3"/>
      <c r="J126" s="3"/>
      <c r="K126" s="93">
        <f t="shared" si="57"/>
        <v>0</v>
      </c>
      <c r="L126" s="38"/>
      <c r="M126" s="3"/>
      <c r="N126" s="3"/>
      <c r="O126" s="3"/>
      <c r="P126" s="93">
        <f t="shared" si="58"/>
        <v>0</v>
      </c>
      <c r="Q126" s="38"/>
      <c r="R126" s="3"/>
      <c r="S126" s="3"/>
      <c r="T126" s="3">
        <v>1</v>
      </c>
      <c r="U126" s="93">
        <f t="shared" si="59"/>
        <v>1</v>
      </c>
      <c r="V126" s="38"/>
      <c r="W126" s="3"/>
      <c r="X126" s="3"/>
      <c r="Y126" s="3"/>
      <c r="Z126" s="93">
        <f t="shared" si="60"/>
        <v>0</v>
      </c>
      <c r="AA126" s="96">
        <f t="shared" si="61"/>
        <v>1</v>
      </c>
      <c r="AB126" s="99">
        <f>SUM('1 полугодие'!V132,AA126)</f>
        <v>2</v>
      </c>
      <c r="AC126" s="96">
        <v>34</v>
      </c>
      <c r="AD126" s="106">
        <f t="shared" si="62"/>
        <v>5.8823529411764705E-2</v>
      </c>
    </row>
    <row r="127" spans="1:30" ht="15.75" x14ac:dyDescent="0.25">
      <c r="A127" s="29" t="s">
        <v>39</v>
      </c>
      <c r="B127" s="38"/>
      <c r="C127" s="3"/>
      <c r="D127" s="3"/>
      <c r="E127" s="3"/>
      <c r="F127" s="93">
        <f t="shared" si="56"/>
        <v>0</v>
      </c>
      <c r="G127" s="38"/>
      <c r="H127" s="3"/>
      <c r="I127" s="3"/>
      <c r="J127" s="3">
        <v>1</v>
      </c>
      <c r="K127" s="93">
        <f t="shared" si="57"/>
        <v>1</v>
      </c>
      <c r="L127" s="38"/>
      <c r="M127" s="3"/>
      <c r="N127" s="3"/>
      <c r="O127" s="3"/>
      <c r="P127" s="93">
        <f t="shared" si="58"/>
        <v>0</v>
      </c>
      <c r="Q127" s="38"/>
      <c r="R127" s="3"/>
      <c r="S127" s="3"/>
      <c r="T127" s="3"/>
      <c r="U127" s="93">
        <f t="shared" si="59"/>
        <v>0</v>
      </c>
      <c r="V127" s="38"/>
      <c r="W127" s="3"/>
      <c r="X127" s="3"/>
      <c r="Y127" s="3">
        <v>1</v>
      </c>
      <c r="Z127" s="93">
        <f t="shared" si="60"/>
        <v>1</v>
      </c>
      <c r="AA127" s="96">
        <f t="shared" si="61"/>
        <v>2</v>
      </c>
      <c r="AB127" s="99">
        <f>SUM('1 полугодие'!V133,AA127)</f>
        <v>5</v>
      </c>
      <c r="AC127" s="96">
        <v>102</v>
      </c>
      <c r="AD127" s="106">
        <f t="shared" si="62"/>
        <v>4.9019607843137254E-2</v>
      </c>
    </row>
    <row r="128" spans="1:30" ht="15.75" x14ac:dyDescent="0.25">
      <c r="A128" s="29" t="s">
        <v>41</v>
      </c>
      <c r="B128" s="38"/>
      <c r="C128" s="3"/>
      <c r="D128" s="3"/>
      <c r="E128" s="3">
        <v>1</v>
      </c>
      <c r="F128" s="93">
        <f t="shared" si="56"/>
        <v>1</v>
      </c>
      <c r="G128" s="38"/>
      <c r="H128" s="3"/>
      <c r="I128" s="3"/>
      <c r="J128" s="3"/>
      <c r="K128" s="93">
        <f t="shared" si="57"/>
        <v>0</v>
      </c>
      <c r="L128" s="38"/>
      <c r="M128" s="3"/>
      <c r="N128" s="3"/>
      <c r="O128" s="3"/>
      <c r="P128" s="93">
        <f t="shared" si="58"/>
        <v>0</v>
      </c>
      <c r="Q128" s="38"/>
      <c r="R128" s="3"/>
      <c r="S128" s="3"/>
      <c r="T128" s="3"/>
      <c r="U128" s="93">
        <f t="shared" si="59"/>
        <v>0</v>
      </c>
      <c r="V128" s="38"/>
      <c r="W128" s="3"/>
      <c r="X128" s="3"/>
      <c r="Y128" s="3">
        <v>1</v>
      </c>
      <c r="Z128" s="93">
        <f t="shared" si="60"/>
        <v>1</v>
      </c>
      <c r="AA128" s="96">
        <f t="shared" si="61"/>
        <v>2</v>
      </c>
      <c r="AB128" s="99">
        <f>SUM('1 полугодие'!V134,AA128)</f>
        <v>6</v>
      </c>
      <c r="AC128" s="96">
        <v>68</v>
      </c>
      <c r="AD128" s="106">
        <f t="shared" si="62"/>
        <v>8.8235294117647065E-2</v>
      </c>
    </row>
    <row r="129" spans="1:30" ht="15.75" x14ac:dyDescent="0.25">
      <c r="A129" s="29" t="s">
        <v>6</v>
      </c>
      <c r="B129" s="38"/>
      <c r="C129" s="3"/>
      <c r="D129" s="3"/>
      <c r="E129" s="3"/>
      <c r="F129" s="93">
        <f t="shared" si="56"/>
        <v>0</v>
      </c>
      <c r="G129" s="38"/>
      <c r="H129" s="3"/>
      <c r="I129" s="3"/>
      <c r="J129" s="3"/>
      <c r="K129" s="93">
        <f t="shared" si="57"/>
        <v>0</v>
      </c>
      <c r="L129" s="38"/>
      <c r="M129" s="3"/>
      <c r="N129" s="3"/>
      <c r="O129" s="3"/>
      <c r="P129" s="93">
        <f t="shared" si="58"/>
        <v>0</v>
      </c>
      <c r="Q129" s="38"/>
      <c r="R129" s="3"/>
      <c r="S129" s="3"/>
      <c r="T129" s="3">
        <v>1</v>
      </c>
      <c r="U129" s="93">
        <f t="shared" si="59"/>
        <v>1</v>
      </c>
      <c r="V129" s="38"/>
      <c r="W129" s="3"/>
      <c r="X129" s="3"/>
      <c r="Y129" s="3"/>
      <c r="Z129" s="93">
        <f t="shared" si="60"/>
        <v>0</v>
      </c>
      <c r="AA129" s="96">
        <f t="shared" si="61"/>
        <v>1</v>
      </c>
      <c r="AB129" s="99">
        <f>SUM('1 полугодие'!V135,AA129)</f>
        <v>2</v>
      </c>
      <c r="AC129" s="96">
        <v>34</v>
      </c>
      <c r="AD129" s="106">
        <f t="shared" si="62"/>
        <v>5.8823529411764705E-2</v>
      </c>
    </row>
    <row r="130" spans="1:30" ht="15.75" x14ac:dyDescent="0.25">
      <c r="A130" s="29" t="s">
        <v>9</v>
      </c>
      <c r="B130" s="38"/>
      <c r="C130" s="3"/>
      <c r="D130" s="3"/>
      <c r="E130" s="3"/>
      <c r="F130" s="93">
        <f t="shared" si="56"/>
        <v>0</v>
      </c>
      <c r="G130" s="38"/>
      <c r="H130" s="3"/>
      <c r="I130" s="3"/>
      <c r="J130" s="3"/>
      <c r="K130" s="93">
        <f t="shared" si="57"/>
        <v>0</v>
      </c>
      <c r="L130" s="38"/>
      <c r="M130" s="3"/>
      <c r="N130" s="3"/>
      <c r="O130" s="3">
        <v>1</v>
      </c>
      <c r="P130" s="93">
        <f t="shared" si="58"/>
        <v>1</v>
      </c>
      <c r="Q130" s="38"/>
      <c r="R130" s="3"/>
      <c r="S130" s="3"/>
      <c r="T130" s="3">
        <v>1</v>
      </c>
      <c r="U130" s="93">
        <f t="shared" si="59"/>
        <v>1</v>
      </c>
      <c r="V130" s="38"/>
      <c r="W130" s="3"/>
      <c r="X130" s="3"/>
      <c r="Y130" s="3"/>
      <c r="Z130" s="93">
        <f t="shared" si="60"/>
        <v>0</v>
      </c>
      <c r="AA130" s="96">
        <f t="shared" si="61"/>
        <v>2</v>
      </c>
      <c r="AB130" s="99">
        <f>SUM('1 полугодие'!V136,AA130)</f>
        <v>6</v>
      </c>
      <c r="AC130" s="96">
        <v>68</v>
      </c>
      <c r="AD130" s="106">
        <f t="shared" si="62"/>
        <v>8.8235294117647065E-2</v>
      </c>
    </row>
    <row r="131" spans="1:30" ht="16.5" thickBot="1" x14ac:dyDescent="0.3">
      <c r="A131" s="30" t="s">
        <v>42</v>
      </c>
      <c r="B131" s="39"/>
      <c r="C131" s="40"/>
      <c r="D131" s="40"/>
      <c r="E131" s="40"/>
      <c r="F131" s="94">
        <f t="shared" si="56"/>
        <v>0</v>
      </c>
      <c r="G131" s="39"/>
      <c r="H131" s="40"/>
      <c r="I131" s="40"/>
      <c r="J131" s="40"/>
      <c r="K131" s="94">
        <f t="shared" si="57"/>
        <v>0</v>
      </c>
      <c r="L131" s="39"/>
      <c r="M131" s="40"/>
      <c r="N131" s="40"/>
      <c r="O131" s="40"/>
      <c r="P131" s="94">
        <f t="shared" si="58"/>
        <v>0</v>
      </c>
      <c r="Q131" s="39"/>
      <c r="R131" s="40"/>
      <c r="S131" s="40"/>
      <c r="T131" s="40">
        <v>1</v>
      </c>
      <c r="U131" s="94">
        <f t="shared" si="59"/>
        <v>1</v>
      </c>
      <c r="V131" s="39"/>
      <c r="W131" s="40"/>
      <c r="X131" s="40"/>
      <c r="Y131" s="40"/>
      <c r="Z131" s="94">
        <f t="shared" si="60"/>
        <v>0</v>
      </c>
      <c r="AA131" s="97">
        <f t="shared" si="61"/>
        <v>1</v>
      </c>
      <c r="AB131" s="100">
        <f>SUM('1 полугодие'!V137,AA131)</f>
        <v>2</v>
      </c>
      <c r="AC131" s="97">
        <v>34</v>
      </c>
      <c r="AD131" s="107">
        <f t="shared" si="62"/>
        <v>5.8823529411764705E-2</v>
      </c>
    </row>
    <row r="132" spans="1:3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16.5" thickBot="1" x14ac:dyDescent="0.3">
      <c r="A133" s="181" t="s">
        <v>45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</row>
    <row r="134" spans="1:30" ht="16.5" thickBot="1" x14ac:dyDescent="0.3">
      <c r="A134" s="148" t="s">
        <v>46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50"/>
    </row>
    <row r="135" spans="1:30" ht="15.75" x14ac:dyDescent="0.25">
      <c r="A135" s="41" t="s">
        <v>2</v>
      </c>
      <c r="B135" s="44"/>
      <c r="C135" s="32"/>
      <c r="D135" s="32"/>
      <c r="E135" s="32"/>
      <c r="F135" s="108">
        <f>SUM(B135:E135)</f>
        <v>0</v>
      </c>
      <c r="G135" s="44"/>
      <c r="H135" s="32"/>
      <c r="I135" s="32"/>
      <c r="J135" s="32"/>
      <c r="K135" s="108">
        <f>SUM(G135:J135)</f>
        <v>0</v>
      </c>
      <c r="L135" s="44"/>
      <c r="M135" s="32"/>
      <c r="N135" s="32"/>
      <c r="O135" s="32">
        <v>1</v>
      </c>
      <c r="P135" s="108">
        <f>SUM(L135:O135)</f>
        <v>1</v>
      </c>
      <c r="Q135" s="44"/>
      <c r="R135" s="32"/>
      <c r="S135" s="32"/>
      <c r="T135" s="32"/>
      <c r="U135" s="108">
        <f>SUM(Q135:T135)</f>
        <v>0</v>
      </c>
      <c r="V135" s="44"/>
      <c r="W135" s="32"/>
      <c r="X135" s="32"/>
      <c r="Y135" s="32"/>
      <c r="Z135" s="108">
        <f>SUM(V135:Y135)</f>
        <v>0</v>
      </c>
      <c r="AA135" s="111">
        <f>SUM(F135,K135,P135,U135,Z135)</f>
        <v>1</v>
      </c>
      <c r="AB135" s="114">
        <f>SUM('1 полугодие'!V141,AA135)</f>
        <v>5</v>
      </c>
      <c r="AC135" s="111">
        <v>68</v>
      </c>
      <c r="AD135" s="117">
        <f>AB135/AC135</f>
        <v>7.3529411764705885E-2</v>
      </c>
    </row>
    <row r="136" spans="1:30" ht="15.75" x14ac:dyDescent="0.25">
      <c r="A136" s="29" t="s">
        <v>27</v>
      </c>
      <c r="B136" s="38"/>
      <c r="C136" s="3"/>
      <c r="D136" s="3"/>
      <c r="E136" s="3"/>
      <c r="F136" s="109">
        <f t="shared" ref="F136:F150" si="63">SUM(B136:E136)</f>
        <v>0</v>
      </c>
      <c r="G136" s="38"/>
      <c r="H136" s="3"/>
      <c r="I136" s="3"/>
      <c r="J136" s="3">
        <v>1</v>
      </c>
      <c r="K136" s="109">
        <f t="shared" ref="K136:K150" si="64">SUM(G136:J136)</f>
        <v>1</v>
      </c>
      <c r="L136" s="38"/>
      <c r="M136" s="3"/>
      <c r="N136" s="3"/>
      <c r="O136" s="3">
        <v>1</v>
      </c>
      <c r="P136" s="109">
        <f t="shared" ref="P136:P150" si="65">SUM(L136:O136)</f>
        <v>1</v>
      </c>
      <c r="Q136" s="38"/>
      <c r="R136" s="3"/>
      <c r="S136" s="3"/>
      <c r="T136" s="3">
        <v>1</v>
      </c>
      <c r="U136" s="109">
        <f t="shared" ref="U136:U150" si="66">SUM(Q136:T136)</f>
        <v>1</v>
      </c>
      <c r="V136" s="38"/>
      <c r="W136" s="3"/>
      <c r="X136" s="3"/>
      <c r="Y136" s="3">
        <v>2</v>
      </c>
      <c r="Z136" s="109">
        <f t="shared" ref="Z136:Z150" si="67">SUM(V136:Y136)</f>
        <v>2</v>
      </c>
      <c r="AA136" s="112">
        <f t="shared" ref="AA136:AA150" si="68">SUM(F136,K136,P136,U136,Z136)</f>
        <v>5</v>
      </c>
      <c r="AB136" s="115">
        <f>SUM('1 полугодие'!V142,AA136)</f>
        <v>10</v>
      </c>
      <c r="AC136" s="112">
        <v>204</v>
      </c>
      <c r="AD136" s="118">
        <f t="shared" ref="AD136:AD150" si="69">AB136/AC136</f>
        <v>4.9019607843137254E-2</v>
      </c>
    </row>
    <row r="137" spans="1:30" ht="15.75" x14ac:dyDescent="0.25">
      <c r="A137" s="29" t="s">
        <v>25</v>
      </c>
      <c r="B137" s="38"/>
      <c r="C137" s="3"/>
      <c r="D137" s="3"/>
      <c r="E137" s="3"/>
      <c r="F137" s="109">
        <f t="shared" si="63"/>
        <v>0</v>
      </c>
      <c r="G137" s="38"/>
      <c r="H137" s="3"/>
      <c r="I137" s="3"/>
      <c r="J137" s="3">
        <v>1</v>
      </c>
      <c r="K137" s="109">
        <f t="shared" si="64"/>
        <v>1</v>
      </c>
      <c r="L137" s="38"/>
      <c r="M137" s="3"/>
      <c r="N137" s="3"/>
      <c r="O137" s="3">
        <v>1</v>
      </c>
      <c r="P137" s="109">
        <f t="shared" si="65"/>
        <v>1</v>
      </c>
      <c r="Q137" s="38"/>
      <c r="R137" s="3"/>
      <c r="S137" s="3"/>
      <c r="T137" s="3">
        <v>1</v>
      </c>
      <c r="U137" s="109">
        <f t="shared" si="66"/>
        <v>1</v>
      </c>
      <c r="V137" s="38"/>
      <c r="W137" s="3"/>
      <c r="X137" s="3"/>
      <c r="Y137" s="3">
        <v>1</v>
      </c>
      <c r="Z137" s="109">
        <f t="shared" si="67"/>
        <v>1</v>
      </c>
      <c r="AA137" s="112">
        <f t="shared" si="68"/>
        <v>4</v>
      </c>
      <c r="AB137" s="115">
        <f>SUM('1 полугодие'!V143,AA137)</f>
        <v>8</v>
      </c>
      <c r="AC137" s="112">
        <v>170</v>
      </c>
      <c r="AD137" s="118">
        <f t="shared" si="69"/>
        <v>4.7058823529411764E-2</v>
      </c>
    </row>
    <row r="138" spans="1:30" ht="15.75" x14ac:dyDescent="0.25">
      <c r="A138" s="29" t="s">
        <v>44</v>
      </c>
      <c r="B138" s="38"/>
      <c r="C138" s="3"/>
      <c r="D138" s="3"/>
      <c r="E138" s="3"/>
      <c r="F138" s="109">
        <f t="shared" si="63"/>
        <v>0</v>
      </c>
      <c r="G138" s="38"/>
      <c r="H138" s="3"/>
      <c r="I138" s="3"/>
      <c r="J138" s="3">
        <v>1</v>
      </c>
      <c r="K138" s="109">
        <f t="shared" si="64"/>
        <v>1</v>
      </c>
      <c r="L138" s="38"/>
      <c r="M138" s="3"/>
      <c r="N138" s="3"/>
      <c r="O138" s="3">
        <v>1</v>
      </c>
      <c r="P138" s="109">
        <f t="shared" si="65"/>
        <v>1</v>
      </c>
      <c r="Q138" s="38"/>
      <c r="R138" s="3"/>
      <c r="S138" s="3"/>
      <c r="T138" s="3"/>
      <c r="U138" s="109">
        <f t="shared" si="66"/>
        <v>0</v>
      </c>
      <c r="V138" s="38"/>
      <c r="W138" s="3"/>
      <c r="X138" s="3"/>
      <c r="Y138" s="3"/>
      <c r="Z138" s="109">
        <f t="shared" si="67"/>
        <v>0</v>
      </c>
      <c r="AA138" s="112">
        <f t="shared" si="68"/>
        <v>2</v>
      </c>
      <c r="AB138" s="115">
        <f>SUM('1 полугодие'!V144,AA138)</f>
        <v>4</v>
      </c>
      <c r="AC138" s="112">
        <v>102</v>
      </c>
      <c r="AD138" s="118">
        <f t="shared" si="69"/>
        <v>3.9215686274509803E-2</v>
      </c>
    </row>
    <row r="139" spans="1:30" ht="15.75" x14ac:dyDescent="0.25">
      <c r="A139" s="29" t="s">
        <v>4</v>
      </c>
      <c r="B139" s="38"/>
      <c r="C139" s="3"/>
      <c r="D139" s="3"/>
      <c r="E139" s="3"/>
      <c r="F139" s="109">
        <f t="shared" si="63"/>
        <v>0</v>
      </c>
      <c r="G139" s="38"/>
      <c r="H139" s="3"/>
      <c r="I139" s="3"/>
      <c r="J139" s="3">
        <v>1</v>
      </c>
      <c r="K139" s="109">
        <f t="shared" si="64"/>
        <v>1</v>
      </c>
      <c r="L139" s="38"/>
      <c r="M139" s="3"/>
      <c r="N139" s="3"/>
      <c r="O139" s="3">
        <v>1</v>
      </c>
      <c r="P139" s="109">
        <f t="shared" si="65"/>
        <v>1</v>
      </c>
      <c r="Q139" s="38"/>
      <c r="R139" s="3"/>
      <c r="S139" s="3"/>
      <c r="T139" s="3">
        <v>1</v>
      </c>
      <c r="U139" s="109">
        <f t="shared" si="66"/>
        <v>1</v>
      </c>
      <c r="V139" s="38"/>
      <c r="W139" s="3"/>
      <c r="X139" s="3"/>
      <c r="Y139" s="3">
        <v>1</v>
      </c>
      <c r="Z139" s="109">
        <f t="shared" si="67"/>
        <v>1</v>
      </c>
      <c r="AA139" s="112">
        <f t="shared" si="68"/>
        <v>4</v>
      </c>
      <c r="AB139" s="115">
        <f>SUM('1 полугодие'!V145,AA139)</f>
        <v>8</v>
      </c>
      <c r="AC139" s="112">
        <v>136</v>
      </c>
      <c r="AD139" s="118">
        <f t="shared" si="69"/>
        <v>5.8823529411764705E-2</v>
      </c>
    </row>
    <row r="140" spans="1:30" ht="15.75" x14ac:dyDescent="0.25">
      <c r="A140" s="29" t="s">
        <v>38</v>
      </c>
      <c r="B140" s="38"/>
      <c r="C140" s="3"/>
      <c r="D140" s="3"/>
      <c r="E140" s="3"/>
      <c r="F140" s="109">
        <f t="shared" si="63"/>
        <v>0</v>
      </c>
      <c r="G140" s="38"/>
      <c r="H140" s="3"/>
      <c r="I140" s="3"/>
      <c r="J140" s="3"/>
      <c r="K140" s="109">
        <f t="shared" si="64"/>
        <v>0</v>
      </c>
      <c r="L140" s="38"/>
      <c r="M140" s="3"/>
      <c r="N140" s="3"/>
      <c r="O140" s="3">
        <v>1</v>
      </c>
      <c r="P140" s="109">
        <f t="shared" si="65"/>
        <v>1</v>
      </c>
      <c r="Q140" s="38"/>
      <c r="R140" s="3"/>
      <c r="S140" s="3"/>
      <c r="T140" s="3"/>
      <c r="U140" s="109">
        <f t="shared" si="66"/>
        <v>0</v>
      </c>
      <c r="V140" s="38"/>
      <c r="W140" s="3"/>
      <c r="X140" s="3"/>
      <c r="Y140" s="3"/>
      <c r="Z140" s="109">
        <f t="shared" si="67"/>
        <v>0</v>
      </c>
      <c r="AA140" s="112">
        <f t="shared" si="68"/>
        <v>1</v>
      </c>
      <c r="AB140" s="115">
        <f>SUM('1 полугодие'!V146,AA140)</f>
        <v>2</v>
      </c>
      <c r="AC140" s="112">
        <v>34</v>
      </c>
      <c r="AD140" s="118">
        <f t="shared" si="69"/>
        <v>5.8823529411764705E-2</v>
      </c>
    </row>
    <row r="141" spans="1:30" ht="15.75" x14ac:dyDescent="0.25">
      <c r="A141" s="29" t="s">
        <v>28</v>
      </c>
      <c r="B141" s="38"/>
      <c r="C141" s="3"/>
      <c r="D141" s="3"/>
      <c r="E141" s="3"/>
      <c r="F141" s="109">
        <f t="shared" si="63"/>
        <v>0</v>
      </c>
      <c r="G141" s="38"/>
      <c r="H141" s="3"/>
      <c r="I141" s="3"/>
      <c r="J141" s="3"/>
      <c r="K141" s="109">
        <f t="shared" si="64"/>
        <v>0</v>
      </c>
      <c r="L141" s="38"/>
      <c r="M141" s="3"/>
      <c r="N141" s="3"/>
      <c r="O141" s="3">
        <v>1</v>
      </c>
      <c r="P141" s="109">
        <f t="shared" si="65"/>
        <v>1</v>
      </c>
      <c r="Q141" s="38"/>
      <c r="R141" s="3"/>
      <c r="S141" s="3"/>
      <c r="T141" s="3"/>
      <c r="U141" s="109">
        <f t="shared" si="66"/>
        <v>0</v>
      </c>
      <c r="V141" s="38"/>
      <c r="W141" s="3"/>
      <c r="X141" s="3"/>
      <c r="Y141" s="3">
        <v>1</v>
      </c>
      <c r="Z141" s="109">
        <f t="shared" si="67"/>
        <v>1</v>
      </c>
      <c r="AA141" s="112">
        <f t="shared" si="68"/>
        <v>2</v>
      </c>
      <c r="AB141" s="115">
        <f>SUM('1 полугодие'!V147,AA141)</f>
        <v>4</v>
      </c>
      <c r="AC141" s="112">
        <v>68</v>
      </c>
      <c r="AD141" s="118">
        <f t="shared" si="69"/>
        <v>5.8823529411764705E-2</v>
      </c>
    </row>
    <row r="142" spans="1:30" ht="15.75" x14ac:dyDescent="0.25">
      <c r="A142" s="29" t="s">
        <v>34</v>
      </c>
      <c r="B142" s="38"/>
      <c r="C142" s="3"/>
      <c r="D142" s="3"/>
      <c r="E142" s="3"/>
      <c r="F142" s="109">
        <f t="shared" si="63"/>
        <v>0</v>
      </c>
      <c r="G142" s="38"/>
      <c r="H142" s="3"/>
      <c r="I142" s="3"/>
      <c r="J142" s="3"/>
      <c r="K142" s="109">
        <f t="shared" si="64"/>
        <v>0</v>
      </c>
      <c r="L142" s="38"/>
      <c r="M142" s="3"/>
      <c r="N142" s="3"/>
      <c r="O142" s="3">
        <v>1</v>
      </c>
      <c r="P142" s="109">
        <f t="shared" si="65"/>
        <v>1</v>
      </c>
      <c r="Q142" s="38"/>
      <c r="R142" s="3"/>
      <c r="S142" s="3"/>
      <c r="T142" s="3"/>
      <c r="U142" s="109">
        <f t="shared" si="66"/>
        <v>0</v>
      </c>
      <c r="V142" s="38"/>
      <c r="W142" s="3"/>
      <c r="X142" s="3"/>
      <c r="Y142" s="3">
        <v>1</v>
      </c>
      <c r="Z142" s="109">
        <f t="shared" si="67"/>
        <v>1</v>
      </c>
      <c r="AA142" s="112">
        <f t="shared" si="68"/>
        <v>2</v>
      </c>
      <c r="AB142" s="115">
        <f>SUM('1 полугодие'!V148,AA142)</f>
        <v>4</v>
      </c>
      <c r="AC142" s="112">
        <v>68</v>
      </c>
      <c r="AD142" s="118">
        <f t="shared" si="69"/>
        <v>5.8823529411764705E-2</v>
      </c>
    </row>
    <row r="143" spans="1:30" ht="15.75" x14ac:dyDescent="0.25">
      <c r="A143" s="29" t="s">
        <v>29</v>
      </c>
      <c r="B143" s="38"/>
      <c r="C143" s="3"/>
      <c r="D143" s="3"/>
      <c r="E143" s="3"/>
      <c r="F143" s="109">
        <f t="shared" si="63"/>
        <v>0</v>
      </c>
      <c r="G143" s="38"/>
      <c r="H143" s="3"/>
      <c r="I143" s="3"/>
      <c r="J143" s="3"/>
      <c r="K143" s="109">
        <f t="shared" si="64"/>
        <v>0</v>
      </c>
      <c r="L143" s="38"/>
      <c r="M143" s="3"/>
      <c r="N143" s="3"/>
      <c r="O143" s="3"/>
      <c r="P143" s="109">
        <f t="shared" si="65"/>
        <v>0</v>
      </c>
      <c r="Q143" s="38"/>
      <c r="R143" s="3"/>
      <c r="S143" s="3"/>
      <c r="T143" s="3"/>
      <c r="U143" s="109">
        <f t="shared" si="66"/>
        <v>0</v>
      </c>
      <c r="V143" s="38"/>
      <c r="W143" s="3"/>
      <c r="X143" s="3"/>
      <c r="Y143" s="3">
        <v>1</v>
      </c>
      <c r="Z143" s="109">
        <f t="shared" si="67"/>
        <v>1</v>
      </c>
      <c r="AA143" s="112">
        <f t="shared" si="68"/>
        <v>1</v>
      </c>
      <c r="AB143" s="115">
        <f>SUM('1 полугодие'!V149,AA143)</f>
        <v>3</v>
      </c>
      <c r="AC143" s="112">
        <v>34</v>
      </c>
      <c r="AD143" s="118">
        <f t="shared" si="69"/>
        <v>8.8235294117647065E-2</v>
      </c>
    </row>
    <row r="144" spans="1:30" ht="15.75" x14ac:dyDescent="0.25">
      <c r="A144" s="29" t="s">
        <v>30</v>
      </c>
      <c r="B144" s="38"/>
      <c r="C144" s="3"/>
      <c r="D144" s="3"/>
      <c r="E144" s="3"/>
      <c r="F144" s="109">
        <f t="shared" si="63"/>
        <v>0</v>
      </c>
      <c r="G144" s="38"/>
      <c r="H144" s="3"/>
      <c r="I144" s="3"/>
      <c r="J144" s="3"/>
      <c r="K144" s="109">
        <f t="shared" si="64"/>
        <v>0</v>
      </c>
      <c r="L144" s="38"/>
      <c r="M144" s="3"/>
      <c r="N144" s="3"/>
      <c r="O144" s="3"/>
      <c r="P144" s="109">
        <f t="shared" si="65"/>
        <v>0</v>
      </c>
      <c r="Q144" s="38"/>
      <c r="R144" s="3"/>
      <c r="S144" s="3"/>
      <c r="T144" s="3">
        <v>1</v>
      </c>
      <c r="U144" s="109">
        <f t="shared" si="66"/>
        <v>1</v>
      </c>
      <c r="V144" s="38"/>
      <c r="W144" s="3"/>
      <c r="X144" s="3"/>
      <c r="Y144" s="3"/>
      <c r="Z144" s="109">
        <f t="shared" si="67"/>
        <v>0</v>
      </c>
      <c r="AA144" s="112">
        <f t="shared" si="68"/>
        <v>1</v>
      </c>
      <c r="AB144" s="115">
        <f>SUM('1 полугодие'!V150,AA144)</f>
        <v>2</v>
      </c>
      <c r="AC144" s="112">
        <v>34</v>
      </c>
      <c r="AD144" s="118">
        <f t="shared" si="69"/>
        <v>5.8823529411764705E-2</v>
      </c>
    </row>
    <row r="145" spans="1:30" ht="15.75" x14ac:dyDescent="0.25">
      <c r="A145" s="29" t="s">
        <v>39</v>
      </c>
      <c r="B145" s="38"/>
      <c r="C145" s="3"/>
      <c r="D145" s="3"/>
      <c r="E145" s="3"/>
      <c r="F145" s="109">
        <f t="shared" si="63"/>
        <v>0</v>
      </c>
      <c r="G145" s="38"/>
      <c r="H145" s="3"/>
      <c r="I145" s="3"/>
      <c r="J145" s="3">
        <v>1</v>
      </c>
      <c r="K145" s="109">
        <f t="shared" si="64"/>
        <v>1</v>
      </c>
      <c r="L145" s="38"/>
      <c r="M145" s="3"/>
      <c r="N145" s="3"/>
      <c r="O145" s="3"/>
      <c r="P145" s="109">
        <f t="shared" si="65"/>
        <v>0</v>
      </c>
      <c r="Q145" s="38"/>
      <c r="R145" s="3"/>
      <c r="S145" s="3"/>
      <c r="T145" s="3">
        <v>1</v>
      </c>
      <c r="U145" s="109">
        <f t="shared" si="66"/>
        <v>1</v>
      </c>
      <c r="V145" s="38"/>
      <c r="W145" s="3"/>
      <c r="X145" s="3"/>
      <c r="Y145" s="3"/>
      <c r="Z145" s="109">
        <f t="shared" si="67"/>
        <v>0</v>
      </c>
      <c r="AA145" s="112">
        <f t="shared" si="68"/>
        <v>2</v>
      </c>
      <c r="AB145" s="115">
        <f>SUM('1 полугодие'!V151,AA145)</f>
        <v>3</v>
      </c>
      <c r="AC145" s="112">
        <v>34</v>
      </c>
      <c r="AD145" s="118">
        <f t="shared" si="69"/>
        <v>8.8235294117647065E-2</v>
      </c>
    </row>
    <row r="146" spans="1:30" ht="15.75" x14ac:dyDescent="0.25">
      <c r="A146" s="29" t="s">
        <v>47</v>
      </c>
      <c r="B146" s="38"/>
      <c r="C146" s="3"/>
      <c r="D146" s="3"/>
      <c r="E146" s="3"/>
      <c r="F146" s="109">
        <f t="shared" si="63"/>
        <v>0</v>
      </c>
      <c r="G146" s="38"/>
      <c r="H146" s="3"/>
      <c r="I146" s="3"/>
      <c r="J146" s="3"/>
      <c r="K146" s="109">
        <f t="shared" si="64"/>
        <v>0</v>
      </c>
      <c r="L146" s="38"/>
      <c r="M146" s="3"/>
      <c r="N146" s="3"/>
      <c r="O146" s="3">
        <v>1</v>
      </c>
      <c r="P146" s="109">
        <f t="shared" si="65"/>
        <v>1</v>
      </c>
      <c r="Q146" s="38"/>
      <c r="R146" s="3"/>
      <c r="S146" s="3"/>
      <c r="T146" s="3"/>
      <c r="U146" s="109">
        <f t="shared" si="66"/>
        <v>0</v>
      </c>
      <c r="V146" s="38"/>
      <c r="W146" s="3"/>
      <c r="X146" s="3"/>
      <c r="Y146" s="3"/>
      <c r="Z146" s="109">
        <f t="shared" si="67"/>
        <v>0</v>
      </c>
      <c r="AA146" s="112">
        <f t="shared" si="68"/>
        <v>1</v>
      </c>
      <c r="AB146" s="115" t="e">
        <f>SUM('1 полугодие'!#REF!,AA146)</f>
        <v>#REF!</v>
      </c>
      <c r="AC146" s="112">
        <v>34</v>
      </c>
      <c r="AD146" s="118" t="e">
        <f t="shared" si="69"/>
        <v>#REF!</v>
      </c>
    </row>
    <row r="147" spans="1:30" ht="15.75" x14ac:dyDescent="0.25">
      <c r="A147" s="29" t="s">
        <v>41</v>
      </c>
      <c r="B147" s="38"/>
      <c r="C147" s="3"/>
      <c r="D147" s="3"/>
      <c r="E147" s="3"/>
      <c r="F147" s="109">
        <f t="shared" si="63"/>
        <v>0</v>
      </c>
      <c r="G147" s="38"/>
      <c r="H147" s="3"/>
      <c r="I147" s="3"/>
      <c r="J147" s="3"/>
      <c r="K147" s="109">
        <f t="shared" si="64"/>
        <v>0</v>
      </c>
      <c r="L147" s="38"/>
      <c r="M147" s="3"/>
      <c r="N147" s="3"/>
      <c r="O147" s="3"/>
      <c r="P147" s="109">
        <f t="shared" si="65"/>
        <v>0</v>
      </c>
      <c r="Q147" s="38"/>
      <c r="R147" s="3"/>
      <c r="S147" s="3"/>
      <c r="T147" s="3">
        <v>1</v>
      </c>
      <c r="U147" s="109">
        <f t="shared" si="66"/>
        <v>1</v>
      </c>
      <c r="V147" s="38"/>
      <c r="W147" s="3"/>
      <c r="X147" s="3"/>
      <c r="Y147" s="3"/>
      <c r="Z147" s="109">
        <f t="shared" si="67"/>
        <v>0</v>
      </c>
      <c r="AA147" s="112">
        <f t="shared" si="68"/>
        <v>1</v>
      </c>
      <c r="AB147" s="115">
        <f>SUM('1 полугодие'!V152,AA147)</f>
        <v>3</v>
      </c>
      <c r="AC147" s="112">
        <v>34</v>
      </c>
      <c r="AD147" s="118">
        <f t="shared" si="69"/>
        <v>8.8235294117647065E-2</v>
      </c>
    </row>
    <row r="148" spans="1:30" ht="15.75" x14ac:dyDescent="0.25">
      <c r="A148" s="29" t="s">
        <v>48</v>
      </c>
      <c r="B148" s="38"/>
      <c r="C148" s="3"/>
      <c r="D148" s="3"/>
      <c r="E148" s="3"/>
      <c r="F148" s="109">
        <f t="shared" si="63"/>
        <v>0</v>
      </c>
      <c r="G148" s="38"/>
      <c r="H148" s="3"/>
      <c r="I148" s="3"/>
      <c r="J148" s="3"/>
      <c r="K148" s="109">
        <f t="shared" si="64"/>
        <v>0</v>
      </c>
      <c r="L148" s="38"/>
      <c r="M148" s="3"/>
      <c r="N148" s="3"/>
      <c r="O148" s="3"/>
      <c r="P148" s="109">
        <f t="shared" si="65"/>
        <v>0</v>
      </c>
      <c r="Q148" s="38"/>
      <c r="R148" s="3"/>
      <c r="S148" s="3"/>
      <c r="T148" s="3"/>
      <c r="U148" s="109">
        <f t="shared" si="66"/>
        <v>0</v>
      </c>
      <c r="V148" s="38"/>
      <c r="W148" s="3"/>
      <c r="X148" s="3"/>
      <c r="Y148" s="3">
        <v>1</v>
      </c>
      <c r="Z148" s="109">
        <f t="shared" si="67"/>
        <v>1</v>
      </c>
      <c r="AA148" s="112">
        <f t="shared" si="68"/>
        <v>1</v>
      </c>
      <c r="AB148" s="115">
        <f>SUM('1 полугодие'!V153,AA148)</f>
        <v>2</v>
      </c>
      <c r="AC148" s="112">
        <v>68</v>
      </c>
      <c r="AD148" s="118">
        <f t="shared" si="69"/>
        <v>2.9411764705882353E-2</v>
      </c>
    </row>
    <row r="149" spans="1:30" ht="15.75" x14ac:dyDescent="0.25">
      <c r="A149" s="29" t="s">
        <v>9</v>
      </c>
      <c r="B149" s="38"/>
      <c r="C149" s="3"/>
      <c r="D149" s="3"/>
      <c r="E149" s="3"/>
      <c r="F149" s="109">
        <f t="shared" si="63"/>
        <v>0</v>
      </c>
      <c r="G149" s="38"/>
      <c r="H149" s="3"/>
      <c r="I149" s="3"/>
      <c r="J149" s="3">
        <v>1</v>
      </c>
      <c r="K149" s="109">
        <f t="shared" si="64"/>
        <v>1</v>
      </c>
      <c r="L149" s="38"/>
      <c r="M149" s="3"/>
      <c r="N149" s="3"/>
      <c r="O149" s="3">
        <v>1</v>
      </c>
      <c r="P149" s="109">
        <f t="shared" si="65"/>
        <v>1</v>
      </c>
      <c r="Q149" s="38"/>
      <c r="R149" s="3"/>
      <c r="S149" s="3"/>
      <c r="T149" s="3">
        <v>1</v>
      </c>
      <c r="U149" s="109">
        <f t="shared" si="66"/>
        <v>1</v>
      </c>
      <c r="V149" s="38"/>
      <c r="W149" s="3"/>
      <c r="X149" s="3"/>
      <c r="Y149" s="3">
        <v>1</v>
      </c>
      <c r="Z149" s="109">
        <f t="shared" si="67"/>
        <v>1</v>
      </c>
      <c r="AA149" s="112">
        <f t="shared" si="68"/>
        <v>4</v>
      </c>
      <c r="AB149" s="115">
        <f>SUM('1 полугодие'!V154,AA149)</f>
        <v>8</v>
      </c>
      <c r="AC149" s="112">
        <v>102</v>
      </c>
      <c r="AD149" s="118">
        <f t="shared" si="69"/>
        <v>7.8431372549019607E-2</v>
      </c>
    </row>
    <row r="150" spans="1:30" ht="16.5" thickBot="1" x14ac:dyDescent="0.3">
      <c r="A150" s="30" t="s">
        <v>42</v>
      </c>
      <c r="B150" s="39"/>
      <c r="C150" s="40"/>
      <c r="D150" s="40"/>
      <c r="E150" s="40"/>
      <c r="F150" s="110">
        <f t="shared" si="63"/>
        <v>0</v>
      </c>
      <c r="G150" s="39"/>
      <c r="H150" s="40"/>
      <c r="I150" s="40"/>
      <c r="J150" s="40"/>
      <c r="K150" s="110">
        <f t="shared" si="64"/>
        <v>0</v>
      </c>
      <c r="L150" s="39"/>
      <c r="M150" s="40"/>
      <c r="N150" s="40"/>
      <c r="O150" s="40"/>
      <c r="P150" s="110">
        <f t="shared" si="65"/>
        <v>0</v>
      </c>
      <c r="Q150" s="39"/>
      <c r="R150" s="40"/>
      <c r="S150" s="40"/>
      <c r="T150" s="40">
        <v>1</v>
      </c>
      <c r="U150" s="110">
        <f t="shared" si="66"/>
        <v>1</v>
      </c>
      <c r="V150" s="39"/>
      <c r="W150" s="40"/>
      <c r="X150" s="40"/>
      <c r="Y150" s="40"/>
      <c r="Z150" s="110">
        <f t="shared" si="67"/>
        <v>0</v>
      </c>
      <c r="AA150" s="113">
        <f t="shared" si="68"/>
        <v>1</v>
      </c>
      <c r="AB150" s="116">
        <f>SUM('1 полугодие'!V155,AA150)</f>
        <v>2</v>
      </c>
      <c r="AC150" s="113">
        <v>34</v>
      </c>
      <c r="AD150" s="119">
        <f t="shared" si="69"/>
        <v>5.8823529411764705E-2</v>
      </c>
    </row>
    <row r="151" spans="1:30" ht="16.5" thickBot="1" x14ac:dyDescent="0.3">
      <c r="A151" s="148" t="s">
        <v>49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50"/>
    </row>
    <row r="152" spans="1:30" ht="15.75" x14ac:dyDescent="0.25">
      <c r="A152" s="41" t="s">
        <v>2</v>
      </c>
      <c r="B152" s="42"/>
      <c r="C152" s="32"/>
      <c r="D152" s="32"/>
      <c r="E152" s="32"/>
      <c r="F152" s="108">
        <f>SUM(B152:E152)</f>
        <v>0</v>
      </c>
      <c r="G152" s="44"/>
      <c r="H152" s="32"/>
      <c r="I152" s="32"/>
      <c r="J152" s="32"/>
      <c r="K152" s="108">
        <f>SUM(G152:J152)</f>
        <v>0</v>
      </c>
      <c r="L152" s="44"/>
      <c r="M152" s="32"/>
      <c r="N152" s="32"/>
      <c r="O152" s="32">
        <v>1</v>
      </c>
      <c r="P152" s="108">
        <f>SUM(L152:O152)</f>
        <v>1</v>
      </c>
      <c r="Q152" s="44"/>
      <c r="R152" s="32"/>
      <c r="S152" s="32"/>
      <c r="T152" s="32">
        <v>1</v>
      </c>
      <c r="U152" s="108">
        <f>SUM(Q152:T152)</f>
        <v>1</v>
      </c>
      <c r="V152" s="44"/>
      <c r="W152" s="32"/>
      <c r="X152" s="32"/>
      <c r="Y152" s="32"/>
      <c r="Z152" s="108">
        <f>SUM(V152:Y152)</f>
        <v>0</v>
      </c>
      <c r="AA152" s="111">
        <f>SUM(F152,K152,P152,U152,Z152)</f>
        <v>2</v>
      </c>
      <c r="AB152" s="114">
        <f>SUM('1 полугодие'!V157,AA152)</f>
        <v>5</v>
      </c>
      <c r="AC152" s="111">
        <v>68</v>
      </c>
      <c r="AD152" s="117">
        <f>AB152/AC152</f>
        <v>7.3529411764705885E-2</v>
      </c>
    </row>
    <row r="153" spans="1:30" ht="15.75" x14ac:dyDescent="0.25">
      <c r="A153" s="29" t="s">
        <v>27</v>
      </c>
      <c r="B153" s="33"/>
      <c r="C153" s="3"/>
      <c r="D153" s="3"/>
      <c r="E153" s="3">
        <v>1</v>
      </c>
      <c r="F153" s="109">
        <f t="shared" ref="F153:F165" si="70">SUM(B153:E153)</f>
        <v>1</v>
      </c>
      <c r="G153" s="38"/>
      <c r="H153" s="3"/>
      <c r="I153" s="3"/>
      <c r="J153" s="3">
        <v>1</v>
      </c>
      <c r="K153" s="109">
        <f t="shared" ref="K153:K165" si="71">SUM(G153:J153)</f>
        <v>1</v>
      </c>
      <c r="L153" s="38"/>
      <c r="M153" s="3"/>
      <c r="N153" s="3"/>
      <c r="O153" s="3">
        <v>1</v>
      </c>
      <c r="P153" s="109">
        <f t="shared" ref="P153:P165" si="72">SUM(L153:O153)</f>
        <v>1</v>
      </c>
      <c r="Q153" s="38"/>
      <c r="R153" s="3"/>
      <c r="S153" s="3"/>
      <c r="T153" s="3">
        <v>1</v>
      </c>
      <c r="U153" s="109">
        <f t="shared" ref="U153:U165" si="73">SUM(Q153:T153)</f>
        <v>1</v>
      </c>
      <c r="V153" s="38"/>
      <c r="W153" s="3"/>
      <c r="X153" s="3"/>
      <c r="Y153" s="3">
        <v>1</v>
      </c>
      <c r="Z153" s="109">
        <f t="shared" ref="Z153:Z165" si="74">SUM(V153:Y153)</f>
        <v>1</v>
      </c>
      <c r="AA153" s="112">
        <f t="shared" ref="AA153:AA165" si="75">SUM(F153,K153,P153,U153,Z153)</f>
        <v>5</v>
      </c>
      <c r="AB153" s="115">
        <f>SUM('1 полугодие'!V158,AA153)</f>
        <v>9</v>
      </c>
      <c r="AC153" s="112">
        <v>204</v>
      </c>
      <c r="AD153" s="118">
        <f t="shared" ref="AD153:AD165" si="76">AB153/AC153</f>
        <v>4.4117647058823532E-2</v>
      </c>
    </row>
    <row r="154" spans="1:30" ht="15.75" x14ac:dyDescent="0.25">
      <c r="A154" s="29" t="s">
        <v>25</v>
      </c>
      <c r="B154" s="33"/>
      <c r="C154" s="3"/>
      <c r="D154" s="3"/>
      <c r="E154" s="3"/>
      <c r="F154" s="109">
        <f t="shared" si="70"/>
        <v>0</v>
      </c>
      <c r="G154" s="38"/>
      <c r="H154" s="3"/>
      <c r="I154" s="3"/>
      <c r="J154" s="3">
        <v>1</v>
      </c>
      <c r="K154" s="109">
        <f t="shared" si="71"/>
        <v>1</v>
      </c>
      <c r="L154" s="38"/>
      <c r="M154" s="3"/>
      <c r="N154" s="3"/>
      <c r="O154" s="3">
        <v>1</v>
      </c>
      <c r="P154" s="109">
        <f t="shared" si="72"/>
        <v>1</v>
      </c>
      <c r="Q154" s="38"/>
      <c r="R154" s="3"/>
      <c r="S154" s="3"/>
      <c r="T154" s="3">
        <v>1</v>
      </c>
      <c r="U154" s="109">
        <f t="shared" si="73"/>
        <v>1</v>
      </c>
      <c r="V154" s="38"/>
      <c r="W154" s="3"/>
      <c r="X154" s="3"/>
      <c r="Y154" s="3">
        <v>1</v>
      </c>
      <c r="Z154" s="109">
        <f t="shared" si="74"/>
        <v>1</v>
      </c>
      <c r="AA154" s="112">
        <f t="shared" si="75"/>
        <v>4</v>
      </c>
      <c r="AB154" s="115">
        <f>SUM('1 полугодие'!V159,AA154)</f>
        <v>8</v>
      </c>
      <c r="AC154" s="112">
        <v>170</v>
      </c>
      <c r="AD154" s="118">
        <f t="shared" si="76"/>
        <v>4.7058823529411764E-2</v>
      </c>
    </row>
    <row r="155" spans="1:30" ht="15.75" x14ac:dyDescent="0.25">
      <c r="A155" s="29" t="s">
        <v>44</v>
      </c>
      <c r="B155" s="33"/>
      <c r="C155" s="3"/>
      <c r="D155" s="3"/>
      <c r="E155" s="3"/>
      <c r="F155" s="109">
        <f t="shared" si="70"/>
        <v>0</v>
      </c>
      <c r="G155" s="38"/>
      <c r="H155" s="3"/>
      <c r="I155" s="3"/>
      <c r="J155" s="3">
        <v>1</v>
      </c>
      <c r="K155" s="109">
        <f t="shared" si="71"/>
        <v>1</v>
      </c>
      <c r="L155" s="38"/>
      <c r="M155" s="3"/>
      <c r="N155" s="3"/>
      <c r="O155" s="3">
        <v>1</v>
      </c>
      <c r="P155" s="109">
        <f t="shared" si="72"/>
        <v>1</v>
      </c>
      <c r="Q155" s="38"/>
      <c r="R155" s="3"/>
      <c r="S155" s="3"/>
      <c r="T155" s="3"/>
      <c r="U155" s="109">
        <f t="shared" si="73"/>
        <v>0</v>
      </c>
      <c r="V155" s="38"/>
      <c r="W155" s="3"/>
      <c r="X155" s="3"/>
      <c r="Y155" s="3"/>
      <c r="Z155" s="109">
        <f t="shared" si="74"/>
        <v>0</v>
      </c>
      <c r="AA155" s="112">
        <f t="shared" si="75"/>
        <v>2</v>
      </c>
      <c r="AB155" s="115">
        <f>SUM('1 полугодие'!V160,AA155)</f>
        <v>3</v>
      </c>
      <c r="AC155" s="112">
        <v>102</v>
      </c>
      <c r="AD155" s="118">
        <f t="shared" si="76"/>
        <v>2.9411764705882353E-2</v>
      </c>
    </row>
    <row r="156" spans="1:30" ht="15.75" x14ac:dyDescent="0.25">
      <c r="A156" s="29" t="s">
        <v>4</v>
      </c>
      <c r="B156" s="33"/>
      <c r="C156" s="3"/>
      <c r="D156" s="3"/>
      <c r="E156" s="3"/>
      <c r="F156" s="109">
        <f t="shared" si="70"/>
        <v>0</v>
      </c>
      <c r="G156" s="38"/>
      <c r="H156" s="3"/>
      <c r="I156" s="3"/>
      <c r="J156" s="3">
        <v>1</v>
      </c>
      <c r="K156" s="109">
        <f t="shared" si="71"/>
        <v>1</v>
      </c>
      <c r="L156" s="38"/>
      <c r="M156" s="3"/>
      <c r="N156" s="3"/>
      <c r="O156" s="3"/>
      <c r="P156" s="109">
        <f t="shared" si="72"/>
        <v>0</v>
      </c>
      <c r="Q156" s="38"/>
      <c r="R156" s="3"/>
      <c r="S156" s="3"/>
      <c r="T156" s="3">
        <v>1</v>
      </c>
      <c r="U156" s="109">
        <f t="shared" si="73"/>
        <v>1</v>
      </c>
      <c r="V156" s="38"/>
      <c r="W156" s="3"/>
      <c r="X156" s="3"/>
      <c r="Y156" s="3">
        <v>1</v>
      </c>
      <c r="Z156" s="109">
        <f t="shared" si="74"/>
        <v>1</v>
      </c>
      <c r="AA156" s="112">
        <f t="shared" si="75"/>
        <v>3</v>
      </c>
      <c r="AB156" s="115">
        <f>SUM('1 полугодие'!V161,AA156)</f>
        <v>7</v>
      </c>
      <c r="AC156" s="112">
        <v>136</v>
      </c>
      <c r="AD156" s="118">
        <f t="shared" si="76"/>
        <v>5.1470588235294115E-2</v>
      </c>
    </row>
    <row r="157" spans="1:30" ht="15.75" x14ac:dyDescent="0.25">
      <c r="A157" s="29" t="s">
        <v>38</v>
      </c>
      <c r="B157" s="33"/>
      <c r="C157" s="3"/>
      <c r="D157" s="3"/>
      <c r="E157" s="3">
        <v>1</v>
      </c>
      <c r="F157" s="109">
        <f t="shared" si="70"/>
        <v>1</v>
      </c>
      <c r="G157" s="38"/>
      <c r="H157" s="3"/>
      <c r="I157" s="3"/>
      <c r="J157" s="3"/>
      <c r="K157" s="109">
        <f t="shared" si="71"/>
        <v>0</v>
      </c>
      <c r="L157" s="38"/>
      <c r="M157" s="3"/>
      <c r="N157" s="3"/>
      <c r="O157" s="3">
        <v>1</v>
      </c>
      <c r="P157" s="109">
        <f t="shared" si="72"/>
        <v>1</v>
      </c>
      <c r="Q157" s="38"/>
      <c r="R157" s="3"/>
      <c r="S157" s="3"/>
      <c r="T157" s="3"/>
      <c r="U157" s="109">
        <f t="shared" si="73"/>
        <v>0</v>
      </c>
      <c r="V157" s="38"/>
      <c r="W157" s="3"/>
      <c r="X157" s="3"/>
      <c r="Y157" s="3"/>
      <c r="Z157" s="109">
        <f t="shared" si="74"/>
        <v>0</v>
      </c>
      <c r="AA157" s="112">
        <f t="shared" si="75"/>
        <v>2</v>
      </c>
      <c r="AB157" s="115">
        <f>SUM('1 полугодие'!V162,AA157)</f>
        <v>2</v>
      </c>
      <c r="AC157" s="112">
        <v>34</v>
      </c>
      <c r="AD157" s="118">
        <f t="shared" si="76"/>
        <v>5.8823529411764705E-2</v>
      </c>
    </row>
    <row r="158" spans="1:30" ht="15.75" x14ac:dyDescent="0.25">
      <c r="A158" s="29" t="s">
        <v>28</v>
      </c>
      <c r="B158" s="33"/>
      <c r="C158" s="3"/>
      <c r="D158" s="3"/>
      <c r="E158" s="3"/>
      <c r="F158" s="109">
        <f t="shared" si="70"/>
        <v>0</v>
      </c>
      <c r="G158" s="38"/>
      <c r="H158" s="3"/>
      <c r="I158" s="3"/>
      <c r="J158" s="3"/>
      <c r="K158" s="109">
        <f t="shared" si="71"/>
        <v>0</v>
      </c>
      <c r="L158" s="38"/>
      <c r="M158" s="3"/>
      <c r="N158" s="3"/>
      <c r="O158" s="3">
        <v>1</v>
      </c>
      <c r="P158" s="109">
        <f t="shared" si="72"/>
        <v>1</v>
      </c>
      <c r="Q158" s="38"/>
      <c r="R158" s="3"/>
      <c r="S158" s="3"/>
      <c r="T158" s="3"/>
      <c r="U158" s="109">
        <f t="shared" si="73"/>
        <v>0</v>
      </c>
      <c r="V158" s="38"/>
      <c r="W158" s="3"/>
      <c r="X158" s="3"/>
      <c r="Y158" s="3">
        <v>1</v>
      </c>
      <c r="Z158" s="109">
        <f t="shared" si="74"/>
        <v>1</v>
      </c>
      <c r="AA158" s="112">
        <f t="shared" si="75"/>
        <v>2</v>
      </c>
      <c r="AB158" s="115">
        <f>SUM('1 полугодие'!V163,AA158)</f>
        <v>4</v>
      </c>
      <c r="AC158" s="112">
        <v>68</v>
      </c>
      <c r="AD158" s="118">
        <f t="shared" si="76"/>
        <v>5.8823529411764705E-2</v>
      </c>
    </row>
    <row r="159" spans="1:30" ht="15.75" x14ac:dyDescent="0.25">
      <c r="A159" s="29" t="s">
        <v>34</v>
      </c>
      <c r="B159" s="33"/>
      <c r="C159" s="3"/>
      <c r="D159" s="3"/>
      <c r="E159" s="3"/>
      <c r="F159" s="109">
        <f t="shared" si="70"/>
        <v>0</v>
      </c>
      <c r="G159" s="38"/>
      <c r="H159" s="3"/>
      <c r="I159" s="3"/>
      <c r="J159" s="3"/>
      <c r="K159" s="109">
        <f t="shared" si="71"/>
        <v>0</v>
      </c>
      <c r="L159" s="38"/>
      <c r="M159" s="3"/>
      <c r="N159" s="3"/>
      <c r="O159" s="3">
        <v>1</v>
      </c>
      <c r="P159" s="109">
        <f t="shared" si="72"/>
        <v>1</v>
      </c>
      <c r="Q159" s="38"/>
      <c r="R159" s="3"/>
      <c r="S159" s="3"/>
      <c r="T159" s="3"/>
      <c r="U159" s="109">
        <f t="shared" si="73"/>
        <v>0</v>
      </c>
      <c r="V159" s="38"/>
      <c r="W159" s="3"/>
      <c r="X159" s="3"/>
      <c r="Y159" s="3">
        <v>1</v>
      </c>
      <c r="Z159" s="109">
        <f t="shared" si="74"/>
        <v>1</v>
      </c>
      <c r="AA159" s="112">
        <f t="shared" si="75"/>
        <v>2</v>
      </c>
      <c r="AB159" s="115">
        <f>SUM('1 полугодие'!V164,AA159)</f>
        <v>5</v>
      </c>
      <c r="AC159" s="112">
        <v>68</v>
      </c>
      <c r="AD159" s="118">
        <f t="shared" si="76"/>
        <v>7.3529411764705885E-2</v>
      </c>
    </row>
    <row r="160" spans="1:30" ht="15.75" x14ac:dyDescent="0.25">
      <c r="A160" s="29" t="s">
        <v>29</v>
      </c>
      <c r="B160" s="33"/>
      <c r="C160" s="3"/>
      <c r="D160" s="3"/>
      <c r="E160" s="3"/>
      <c r="F160" s="109">
        <f t="shared" si="70"/>
        <v>0</v>
      </c>
      <c r="G160" s="38"/>
      <c r="H160" s="3"/>
      <c r="I160" s="3"/>
      <c r="J160" s="3"/>
      <c r="K160" s="109">
        <f t="shared" si="71"/>
        <v>0</v>
      </c>
      <c r="L160" s="38"/>
      <c r="M160" s="3"/>
      <c r="N160" s="3"/>
      <c r="O160" s="3"/>
      <c r="P160" s="109">
        <f t="shared" si="72"/>
        <v>0</v>
      </c>
      <c r="Q160" s="38"/>
      <c r="R160" s="3"/>
      <c r="S160" s="3"/>
      <c r="T160" s="3">
        <v>1</v>
      </c>
      <c r="U160" s="109">
        <f t="shared" si="73"/>
        <v>1</v>
      </c>
      <c r="V160" s="38"/>
      <c r="W160" s="3"/>
      <c r="X160" s="3"/>
      <c r="Y160" s="3"/>
      <c r="Z160" s="109">
        <f t="shared" si="74"/>
        <v>0</v>
      </c>
      <c r="AA160" s="112">
        <f t="shared" si="75"/>
        <v>1</v>
      </c>
      <c r="AB160" s="115">
        <f>SUM('1 полугодие'!V165,AA160)</f>
        <v>2</v>
      </c>
      <c r="AC160" s="112">
        <v>34</v>
      </c>
      <c r="AD160" s="118">
        <f t="shared" si="76"/>
        <v>5.8823529411764705E-2</v>
      </c>
    </row>
    <row r="161" spans="1:30" ht="15.75" x14ac:dyDescent="0.25">
      <c r="A161" s="29" t="s">
        <v>30</v>
      </c>
      <c r="B161" s="33"/>
      <c r="C161" s="3"/>
      <c r="D161" s="3"/>
      <c r="E161" s="3"/>
      <c r="F161" s="109">
        <f t="shared" si="70"/>
        <v>0</v>
      </c>
      <c r="G161" s="38"/>
      <c r="H161" s="3"/>
      <c r="I161" s="3"/>
      <c r="J161" s="3"/>
      <c r="K161" s="109">
        <f t="shared" si="71"/>
        <v>0</v>
      </c>
      <c r="L161" s="38"/>
      <c r="M161" s="3"/>
      <c r="N161" s="3"/>
      <c r="O161" s="3"/>
      <c r="P161" s="109">
        <f t="shared" si="72"/>
        <v>0</v>
      </c>
      <c r="Q161" s="38"/>
      <c r="R161" s="3"/>
      <c r="S161" s="3"/>
      <c r="T161" s="3">
        <v>1</v>
      </c>
      <c r="U161" s="109">
        <f t="shared" si="73"/>
        <v>1</v>
      </c>
      <c r="V161" s="38"/>
      <c r="W161" s="3"/>
      <c r="X161" s="3"/>
      <c r="Y161" s="3"/>
      <c r="Z161" s="109">
        <f t="shared" si="74"/>
        <v>0</v>
      </c>
      <c r="AA161" s="112">
        <f t="shared" si="75"/>
        <v>1</v>
      </c>
      <c r="AB161" s="115">
        <f>SUM('1 полугодие'!V166,AA161)</f>
        <v>2</v>
      </c>
      <c r="AC161" s="112">
        <v>34</v>
      </c>
      <c r="AD161" s="118">
        <f t="shared" si="76"/>
        <v>5.8823529411764705E-2</v>
      </c>
    </row>
    <row r="162" spans="1:30" ht="15.75" x14ac:dyDescent="0.25">
      <c r="A162" s="29" t="s">
        <v>39</v>
      </c>
      <c r="B162" s="33"/>
      <c r="C162" s="3"/>
      <c r="D162" s="3"/>
      <c r="E162" s="3"/>
      <c r="F162" s="109">
        <f t="shared" si="70"/>
        <v>0</v>
      </c>
      <c r="G162" s="38"/>
      <c r="H162" s="3"/>
      <c r="I162" s="3"/>
      <c r="J162" s="3"/>
      <c r="K162" s="109">
        <f t="shared" si="71"/>
        <v>0</v>
      </c>
      <c r="L162" s="38"/>
      <c r="M162" s="3"/>
      <c r="N162" s="3"/>
      <c r="O162" s="3"/>
      <c r="P162" s="109">
        <f t="shared" si="72"/>
        <v>0</v>
      </c>
      <c r="Q162" s="38"/>
      <c r="R162" s="3"/>
      <c r="S162" s="3"/>
      <c r="T162" s="3">
        <v>1</v>
      </c>
      <c r="U162" s="109">
        <f t="shared" si="73"/>
        <v>1</v>
      </c>
      <c r="V162" s="38"/>
      <c r="W162" s="3"/>
      <c r="X162" s="3"/>
      <c r="Y162" s="3"/>
      <c r="Z162" s="109">
        <f t="shared" si="74"/>
        <v>0</v>
      </c>
      <c r="AA162" s="112">
        <f t="shared" si="75"/>
        <v>1</v>
      </c>
      <c r="AB162" s="115">
        <f>SUM('1 полугодие'!V167,AA162)</f>
        <v>2</v>
      </c>
      <c r="AC162" s="112">
        <v>34</v>
      </c>
      <c r="AD162" s="118">
        <f t="shared" si="76"/>
        <v>5.8823529411764705E-2</v>
      </c>
    </row>
    <row r="163" spans="1:30" ht="15.75" x14ac:dyDescent="0.25">
      <c r="A163" s="29" t="s">
        <v>41</v>
      </c>
      <c r="B163" s="33"/>
      <c r="C163" s="3"/>
      <c r="D163" s="3"/>
      <c r="E163" s="3"/>
      <c r="F163" s="109">
        <f t="shared" si="70"/>
        <v>0</v>
      </c>
      <c r="G163" s="38"/>
      <c r="H163" s="3"/>
      <c r="I163" s="3"/>
      <c r="J163" s="3"/>
      <c r="K163" s="109">
        <f t="shared" si="71"/>
        <v>0</v>
      </c>
      <c r="L163" s="38"/>
      <c r="M163" s="3"/>
      <c r="N163" s="3"/>
      <c r="O163" s="3"/>
      <c r="P163" s="109">
        <f t="shared" si="72"/>
        <v>0</v>
      </c>
      <c r="Q163" s="38"/>
      <c r="R163" s="3"/>
      <c r="S163" s="3"/>
      <c r="T163" s="3">
        <v>1</v>
      </c>
      <c r="U163" s="109">
        <f t="shared" si="73"/>
        <v>1</v>
      </c>
      <c r="V163" s="38"/>
      <c r="W163" s="3"/>
      <c r="X163" s="3"/>
      <c r="Y163" s="3"/>
      <c r="Z163" s="109">
        <f t="shared" si="74"/>
        <v>0</v>
      </c>
      <c r="AA163" s="112">
        <f t="shared" si="75"/>
        <v>1</v>
      </c>
      <c r="AB163" s="115">
        <f>SUM('1 полугодие'!V168,AA163)</f>
        <v>2</v>
      </c>
      <c r="AC163" s="112">
        <v>34</v>
      </c>
      <c r="AD163" s="118">
        <f t="shared" si="76"/>
        <v>5.8823529411764705E-2</v>
      </c>
    </row>
    <row r="164" spans="1:30" ht="15.75" x14ac:dyDescent="0.25">
      <c r="A164" s="29" t="s">
        <v>9</v>
      </c>
      <c r="B164" s="33"/>
      <c r="C164" s="3"/>
      <c r="D164" s="3"/>
      <c r="E164" s="3"/>
      <c r="F164" s="109">
        <f t="shared" si="70"/>
        <v>0</v>
      </c>
      <c r="G164" s="38"/>
      <c r="H164" s="3"/>
      <c r="I164" s="3"/>
      <c r="J164" s="3">
        <v>1</v>
      </c>
      <c r="K164" s="109">
        <f t="shared" si="71"/>
        <v>1</v>
      </c>
      <c r="L164" s="38"/>
      <c r="M164" s="3"/>
      <c r="N164" s="3"/>
      <c r="O164" s="3">
        <v>1</v>
      </c>
      <c r="P164" s="109">
        <f t="shared" si="72"/>
        <v>1</v>
      </c>
      <c r="Q164" s="38"/>
      <c r="R164" s="3"/>
      <c r="S164" s="3"/>
      <c r="T164" s="3">
        <v>1</v>
      </c>
      <c r="U164" s="109">
        <f t="shared" si="73"/>
        <v>1</v>
      </c>
      <c r="V164" s="38"/>
      <c r="W164" s="3"/>
      <c r="X164" s="3"/>
      <c r="Y164" s="3">
        <v>1</v>
      </c>
      <c r="Z164" s="109">
        <f t="shared" si="74"/>
        <v>1</v>
      </c>
      <c r="AA164" s="112">
        <f t="shared" si="75"/>
        <v>4</v>
      </c>
      <c r="AB164" s="115">
        <f>SUM('1 полугодие'!V169,AA164)</f>
        <v>8</v>
      </c>
      <c r="AC164" s="112">
        <v>102</v>
      </c>
      <c r="AD164" s="118">
        <f t="shared" si="76"/>
        <v>7.8431372549019607E-2</v>
      </c>
    </row>
    <row r="165" spans="1:30" ht="16.5" thickBot="1" x14ac:dyDescent="0.3">
      <c r="A165" s="30" t="s">
        <v>42</v>
      </c>
      <c r="B165" s="34"/>
      <c r="C165" s="40"/>
      <c r="D165" s="40"/>
      <c r="E165" s="40"/>
      <c r="F165" s="110">
        <f t="shared" si="70"/>
        <v>0</v>
      </c>
      <c r="G165" s="39"/>
      <c r="H165" s="40"/>
      <c r="I165" s="40"/>
      <c r="J165" s="40"/>
      <c r="K165" s="110">
        <f t="shared" si="71"/>
        <v>0</v>
      </c>
      <c r="L165" s="39"/>
      <c r="M165" s="40"/>
      <c r="N165" s="40"/>
      <c r="O165" s="40"/>
      <c r="P165" s="110">
        <f t="shared" si="72"/>
        <v>0</v>
      </c>
      <c r="Q165" s="39"/>
      <c r="R165" s="40"/>
      <c r="S165" s="40"/>
      <c r="T165" s="40">
        <v>1</v>
      </c>
      <c r="U165" s="110">
        <f t="shared" si="73"/>
        <v>1</v>
      </c>
      <c r="V165" s="39"/>
      <c r="W165" s="40"/>
      <c r="X165" s="40"/>
      <c r="Y165" s="40"/>
      <c r="Z165" s="110">
        <f t="shared" si="74"/>
        <v>0</v>
      </c>
      <c r="AA165" s="113">
        <f t="shared" si="75"/>
        <v>1</v>
      </c>
      <c r="AB165" s="116">
        <f>SUM('1 полугодие'!V170,AA165)</f>
        <v>2</v>
      </c>
      <c r="AC165" s="113">
        <v>34</v>
      </c>
      <c r="AD165" s="119">
        <f t="shared" si="76"/>
        <v>5.8823529411764705E-2</v>
      </c>
    </row>
  </sheetData>
  <mergeCells count="21">
    <mergeCell ref="B4:F4"/>
    <mergeCell ref="G4:K4"/>
    <mergeCell ref="L4:P4"/>
    <mergeCell ref="V4:Z4"/>
    <mergeCell ref="Q4:U4"/>
    <mergeCell ref="A134:AD134"/>
    <mergeCell ref="A151:AD151"/>
    <mergeCell ref="AA4:AD4"/>
    <mergeCell ref="A1:AD1"/>
    <mergeCell ref="A3:AD3"/>
    <mergeCell ref="A47:AD47"/>
    <mergeCell ref="A133:AD133"/>
    <mergeCell ref="A25:AD25"/>
    <mergeCell ref="A6:AD6"/>
    <mergeCell ref="A15:AD15"/>
    <mergeCell ref="A35:AD35"/>
    <mergeCell ref="A48:AD48"/>
    <mergeCell ref="A62:AD62"/>
    <mergeCell ref="A77:AD77"/>
    <mergeCell ref="A95:AD95"/>
    <mergeCell ref="A115:AD115"/>
  </mergeCells>
  <pageMargins left="0" right="0" top="0" bottom="0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полугодие</vt:lpstr>
      <vt:lpstr>2 полугодие</vt:lpstr>
      <vt:lpstr>'1 полугодие'!Заголовки_для_печати</vt:lpstr>
      <vt:lpstr>'2 полугодие'!Заголовки_для_печати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Gorokhov_VP</dc:creator>
  <cp:lastModifiedBy>PC1</cp:lastModifiedBy>
  <cp:lastPrinted>2023-08-30T08:12:30Z</cp:lastPrinted>
  <dcterms:created xsi:type="dcterms:W3CDTF">2022-11-09T13:52:38Z</dcterms:created>
  <dcterms:modified xsi:type="dcterms:W3CDTF">2023-08-30T08:13:14Z</dcterms:modified>
</cp:coreProperties>
</file>